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112.31\e08瑞浪中(t-drv)\Ｒ５　瑞中\R5_0HP作成用フォルダ\"/>
    </mc:Choice>
  </mc:AlternateContent>
  <bookViews>
    <workbookView xWindow="0" yWindow="0" windowWidth="20490" windowHeight="6780" firstSheet="1" activeTab="1"/>
  </bookViews>
  <sheets>
    <sheet name="元" sheetId="10" state="hidden" r:id="rId1"/>
    <sheet name="R5 前期" sheetId="1" r:id="rId2"/>
    <sheet name="R5 後期" sheetId="2" r:id="rId3"/>
  </sheets>
  <definedNames>
    <definedName name="_xlnm.Print_Area" localSheetId="2">'R5 後期'!$A$1:$R$95</definedName>
    <definedName name="_xlnm.Print_Area" localSheetId="1">'R5 前期'!$A$1:$R$95</definedName>
    <definedName name="_xlnm.Print_Titles" localSheetId="0">元!$1:$2</definedName>
  </definedNames>
  <calcPr calcId="162913"/>
</workbook>
</file>

<file path=xl/calcChain.xml><?xml version="1.0" encoding="utf-8"?>
<calcChain xmlns="http://schemas.openxmlformats.org/spreadsheetml/2006/main">
  <c r="F6" i="2" l="1"/>
  <c r="C18" i="1" l="1"/>
  <c r="L12" i="2" l="1"/>
  <c r="F58" i="2" l="1"/>
  <c r="C64" i="1" l="1"/>
  <c r="L52" i="1" l="1"/>
  <c r="M349" i="10" l="1"/>
  <c r="M348" i="10"/>
  <c r="M338" i="10"/>
  <c r="M337" i="10"/>
  <c r="M341" i="10"/>
  <c r="M342" i="10" s="1"/>
  <c r="M27" i="10" l="1"/>
  <c r="M28" i="10" l="1"/>
  <c r="M9" i="10"/>
  <c r="M13" i="10"/>
  <c r="O15" i="2" l="1"/>
  <c r="I3" i="1" l="1"/>
  <c r="R45" i="2" l="1"/>
  <c r="F89" i="1"/>
  <c r="O89" i="1"/>
  <c r="C26" i="1"/>
  <c r="C72" i="2"/>
  <c r="C63" i="1"/>
  <c r="C63" i="2"/>
  <c r="F33" i="1" l="1"/>
  <c r="I11" i="2" l="1"/>
  <c r="I9" i="1"/>
  <c r="M14" i="10" l="1"/>
  <c r="M15" i="10" s="1"/>
  <c r="M16" i="10" s="1"/>
  <c r="M19" i="10" s="1"/>
  <c r="M21" i="10" l="1"/>
  <c r="M22" i="10" s="1"/>
  <c r="M23" i="10" s="1"/>
  <c r="M29" i="10" l="1"/>
  <c r="M30" i="10" s="1"/>
  <c r="M33" i="10" l="1"/>
  <c r="M34" i="10" s="1"/>
  <c r="M40" i="10" s="1"/>
  <c r="M41" i="10" s="1"/>
  <c r="M42" i="10" s="1"/>
  <c r="M43" i="10" s="1"/>
  <c r="M44" i="10" s="1"/>
  <c r="M47" i="10" l="1"/>
  <c r="M48" i="10" s="1"/>
  <c r="M49" i="10" s="1"/>
  <c r="M50" i="10" s="1"/>
  <c r="M51" i="10" s="1"/>
  <c r="M54" i="10" l="1"/>
  <c r="M55" i="10" s="1"/>
  <c r="M56" i="10" s="1"/>
  <c r="M57" i="10" s="1"/>
  <c r="M58" i="10" s="1"/>
  <c r="O12" i="1"/>
  <c r="M61" i="10" l="1"/>
  <c r="M62" i="10" s="1"/>
  <c r="M63" i="10" s="1"/>
  <c r="M64" i="10" s="1"/>
  <c r="M65" i="10" s="1"/>
  <c r="I1" i="10"/>
  <c r="M68" i="10" l="1"/>
  <c r="M69" i="10" s="1"/>
  <c r="M70" i="10" s="1"/>
  <c r="M71" i="10" s="1"/>
  <c r="M72" i="10" s="1"/>
  <c r="L9" i="2"/>
  <c r="F93" i="1"/>
  <c r="M75" i="10" l="1"/>
  <c r="M76" i="10" s="1"/>
  <c r="M77" i="10" s="1"/>
  <c r="M78" i="10" s="1"/>
  <c r="M79" i="10" s="1"/>
  <c r="O89" i="2"/>
  <c r="O88" i="2"/>
  <c r="L74" i="1"/>
  <c r="I55" i="1"/>
  <c r="M82" i="10" l="1"/>
  <c r="M83" i="10" s="1"/>
  <c r="M84" i="10" s="1"/>
  <c r="M85" i="10" s="1"/>
  <c r="M86" i="10" s="1"/>
  <c r="M89" i="10" l="1"/>
  <c r="M90" i="10" s="1"/>
  <c r="M91" i="10" s="1"/>
  <c r="M92" i="10" s="1"/>
  <c r="M93" i="10" s="1"/>
  <c r="M96" i="10" l="1"/>
  <c r="M97" i="10" s="1"/>
  <c r="M98" i="10" s="1"/>
  <c r="M99" i="10" s="1"/>
  <c r="M100" i="10" s="1"/>
  <c r="M103" i="10" l="1"/>
  <c r="M104" i="10" s="1"/>
  <c r="M105" i="10" s="1"/>
  <c r="M106" i="10" s="1"/>
  <c r="M107" i="10" s="1"/>
  <c r="M111" i="10" l="1"/>
  <c r="M112" i="10" s="1"/>
  <c r="M113" i="10" s="1"/>
  <c r="M152" i="10" l="1"/>
  <c r="M153" i="10" s="1"/>
  <c r="M154" i="10" s="1"/>
  <c r="M155" i="10" s="1"/>
  <c r="M156" i="10" s="1"/>
  <c r="M159" i="10" l="1"/>
  <c r="M160" i="10" s="1"/>
  <c r="M161" i="10" s="1"/>
  <c r="M162" i="10" s="1"/>
  <c r="M163" i="10" s="1"/>
  <c r="M166" i="10" l="1"/>
  <c r="M167" i="10" s="1"/>
  <c r="M168" i="10" s="1"/>
  <c r="M169" i="10" s="1"/>
  <c r="M170" i="10" s="1"/>
  <c r="M174" i="10" s="1"/>
  <c r="M175" i="10" s="1"/>
  <c r="R86" i="2" l="1"/>
  <c r="R84" i="2"/>
  <c r="R95" i="2"/>
  <c r="R93" i="2"/>
  <c r="L39" i="1" l="1"/>
  <c r="R92" i="2" l="1"/>
  <c r="R90" i="2"/>
  <c r="O86" i="2"/>
  <c r="O84" i="2"/>
  <c r="L95" i="2"/>
  <c r="L93" i="2"/>
  <c r="I95" i="2"/>
  <c r="I93" i="2"/>
  <c r="F92" i="2"/>
  <c r="F90" i="2"/>
  <c r="C95" i="2"/>
  <c r="C93" i="2"/>
  <c r="C92" i="2"/>
  <c r="C90" i="2"/>
  <c r="C89" i="2"/>
  <c r="C87" i="2"/>
  <c r="C86" i="2"/>
  <c r="C84" i="2"/>
  <c r="C83" i="2"/>
  <c r="C81" i="2"/>
  <c r="C80" i="2"/>
  <c r="C78" i="2"/>
  <c r="C77" i="2"/>
  <c r="C75" i="2"/>
  <c r="C74" i="2"/>
  <c r="C71" i="2"/>
  <c r="C69" i="2"/>
  <c r="C68" i="2"/>
  <c r="C66" i="2"/>
  <c r="C65" i="2"/>
  <c r="C62" i="2"/>
  <c r="C60" i="2"/>
  <c r="C59" i="2"/>
  <c r="C57" i="2"/>
  <c r="C56" i="2"/>
  <c r="C54" i="2"/>
  <c r="C53" i="2"/>
  <c r="C51" i="2"/>
  <c r="C50" i="2"/>
  <c r="C48" i="2"/>
  <c r="C47" i="2"/>
  <c r="C45" i="2"/>
  <c r="C44" i="2"/>
  <c r="C42" i="2"/>
  <c r="C41" i="2"/>
  <c r="C39" i="2"/>
  <c r="C38" i="2"/>
  <c r="C36" i="2"/>
  <c r="C35" i="2"/>
  <c r="C33" i="2"/>
  <c r="C32" i="2"/>
  <c r="C30" i="2"/>
  <c r="C29" i="2"/>
  <c r="C27" i="2"/>
  <c r="C26" i="2"/>
  <c r="C24" i="2"/>
  <c r="C23" i="2"/>
  <c r="C21" i="2"/>
  <c r="C20" i="2"/>
  <c r="C18" i="2"/>
  <c r="C17" i="2"/>
  <c r="C15" i="2"/>
  <c r="C14" i="2"/>
  <c r="C12" i="2"/>
  <c r="C11" i="2"/>
  <c r="C9" i="2"/>
  <c r="C8" i="2"/>
  <c r="C6" i="2"/>
  <c r="C5" i="2"/>
  <c r="C3" i="2"/>
  <c r="R92" i="1" l="1"/>
  <c r="R90" i="1"/>
  <c r="R89" i="1"/>
  <c r="R87" i="1"/>
  <c r="R86" i="1"/>
  <c r="R84" i="1"/>
  <c r="R83" i="1"/>
  <c r="R81" i="1"/>
  <c r="R80" i="1"/>
  <c r="R78" i="1"/>
  <c r="R77" i="1"/>
  <c r="R75" i="1"/>
  <c r="R74" i="1"/>
  <c r="R72" i="1"/>
  <c r="R71" i="1"/>
  <c r="R69" i="1"/>
  <c r="R68" i="1"/>
  <c r="R66" i="1"/>
  <c r="R65" i="1"/>
  <c r="R63" i="1"/>
  <c r="R62" i="1"/>
  <c r="R60" i="1"/>
  <c r="R59" i="1"/>
  <c r="R57" i="1"/>
  <c r="R56" i="1"/>
  <c r="R54" i="1"/>
  <c r="R53" i="1"/>
  <c r="R51" i="1"/>
  <c r="R50" i="1"/>
  <c r="R48" i="1"/>
  <c r="R47" i="1"/>
  <c r="R45" i="1"/>
  <c r="R44" i="1"/>
  <c r="R42" i="1"/>
  <c r="R41" i="1"/>
  <c r="R39" i="1"/>
  <c r="R38" i="1"/>
  <c r="R36" i="1"/>
  <c r="R35" i="1"/>
  <c r="R33" i="1"/>
  <c r="R32" i="1"/>
  <c r="R30" i="1"/>
  <c r="R29" i="1"/>
  <c r="R27" i="1"/>
  <c r="R26" i="1"/>
  <c r="R24" i="1"/>
  <c r="R23" i="1"/>
  <c r="R21" i="1"/>
  <c r="R20" i="1"/>
  <c r="R18" i="1"/>
  <c r="R17" i="1"/>
  <c r="R15" i="1"/>
  <c r="R14" i="1"/>
  <c r="R12" i="1"/>
  <c r="R11" i="1"/>
  <c r="R9" i="1"/>
  <c r="R8" i="1"/>
  <c r="R6" i="1"/>
  <c r="R5" i="1"/>
  <c r="R3" i="1"/>
  <c r="O95" i="1"/>
  <c r="O93" i="1"/>
  <c r="O92" i="1"/>
  <c r="O90" i="1"/>
  <c r="O87" i="1"/>
  <c r="O86" i="1"/>
  <c r="O84" i="1"/>
  <c r="O83" i="1"/>
  <c r="O81" i="1"/>
  <c r="O80" i="1"/>
  <c r="O78" i="1"/>
  <c r="O77" i="1"/>
  <c r="O75" i="1"/>
  <c r="O74" i="1"/>
  <c r="O72" i="1"/>
  <c r="O71" i="1"/>
  <c r="O69" i="1"/>
  <c r="O68" i="1"/>
  <c r="O66" i="1"/>
  <c r="O65" i="1"/>
  <c r="O63" i="1"/>
  <c r="O62" i="1"/>
  <c r="O60" i="1"/>
  <c r="O59" i="1"/>
  <c r="O57" i="1"/>
  <c r="O56" i="1"/>
  <c r="O54" i="1"/>
  <c r="O53" i="1"/>
  <c r="O51" i="1"/>
  <c r="O50" i="1"/>
  <c r="O48" i="1"/>
  <c r="O47" i="1"/>
  <c r="O45" i="1"/>
  <c r="O44" i="1"/>
  <c r="O42" i="1"/>
  <c r="O41" i="1"/>
  <c r="O39" i="1"/>
  <c r="O38" i="1"/>
  <c r="O36" i="1"/>
  <c r="O35" i="1"/>
  <c r="O33" i="1"/>
  <c r="O32" i="1"/>
  <c r="O30" i="1"/>
  <c r="O29" i="1"/>
  <c r="O27" i="1"/>
  <c r="O26" i="1"/>
  <c r="O24" i="1"/>
  <c r="O23" i="1"/>
  <c r="O21" i="1"/>
  <c r="O20" i="1"/>
  <c r="O18" i="1"/>
  <c r="O17" i="1"/>
  <c r="O15" i="1"/>
  <c r="O14" i="1"/>
  <c r="O11" i="1"/>
  <c r="O9" i="1"/>
  <c r="O8" i="1"/>
  <c r="O6" i="1"/>
  <c r="O5" i="1"/>
  <c r="O3" i="1"/>
  <c r="L95" i="1"/>
  <c r="L93" i="1"/>
  <c r="L92" i="1"/>
  <c r="L90" i="1"/>
  <c r="L89" i="1"/>
  <c r="L87" i="1"/>
  <c r="L86" i="1"/>
  <c r="L84" i="1"/>
  <c r="L83" i="1"/>
  <c r="L81" i="1"/>
  <c r="L80" i="1"/>
  <c r="L78" i="1"/>
  <c r="L77" i="1"/>
  <c r="L75" i="1"/>
  <c r="L72" i="1"/>
  <c r="L71" i="1"/>
  <c r="L69" i="1"/>
  <c r="L68" i="1"/>
  <c r="L66" i="1"/>
  <c r="L65" i="1"/>
  <c r="L63" i="1"/>
  <c r="L62" i="1"/>
  <c r="L60" i="1"/>
  <c r="L59" i="1"/>
  <c r="L57" i="1"/>
  <c r="L56" i="1"/>
  <c r="L54" i="1"/>
  <c r="L53" i="1"/>
  <c r="L50" i="1"/>
  <c r="L48" i="1"/>
  <c r="L47" i="1"/>
  <c r="L45" i="1"/>
  <c r="L44" i="1"/>
  <c r="L42" i="1"/>
  <c r="L41" i="1"/>
  <c r="L38" i="1"/>
  <c r="L36" i="1"/>
  <c r="L35" i="1"/>
  <c r="L33" i="1"/>
  <c r="L32" i="1"/>
  <c r="L30" i="1"/>
  <c r="L29" i="1"/>
  <c r="L27" i="1"/>
  <c r="L26" i="1"/>
  <c r="L24" i="1"/>
  <c r="L23" i="1"/>
  <c r="L21" i="1"/>
  <c r="L20" i="1"/>
  <c r="L18" i="1"/>
  <c r="L17" i="1"/>
  <c r="L15" i="1"/>
  <c r="L14" i="1"/>
  <c r="L12" i="1"/>
  <c r="L11" i="1"/>
  <c r="L9" i="1"/>
  <c r="L8" i="1"/>
  <c r="L6" i="1"/>
  <c r="L5" i="1"/>
  <c r="L3" i="1"/>
  <c r="I92" i="1"/>
  <c r="I90" i="1"/>
  <c r="I89" i="1"/>
  <c r="I87" i="1"/>
  <c r="I86" i="1"/>
  <c r="I84" i="1"/>
  <c r="I83" i="1"/>
  <c r="I81" i="1"/>
  <c r="I80" i="1"/>
  <c r="I78" i="1"/>
  <c r="I77" i="1"/>
  <c r="I75" i="1"/>
  <c r="I74" i="1"/>
  <c r="I72" i="1"/>
  <c r="I71" i="1"/>
  <c r="I69" i="1"/>
  <c r="I68" i="1"/>
  <c r="I66" i="1"/>
  <c r="I65" i="1"/>
  <c r="I63" i="1"/>
  <c r="I62" i="1"/>
  <c r="I60" i="1"/>
  <c r="I59" i="1"/>
  <c r="I57" i="1"/>
  <c r="I56" i="1"/>
  <c r="I54" i="1"/>
  <c r="I53" i="1"/>
  <c r="I51" i="1"/>
  <c r="I50" i="1"/>
  <c r="I48" i="1"/>
  <c r="I47" i="1"/>
  <c r="I45" i="1"/>
  <c r="I44" i="1"/>
  <c r="I42" i="1"/>
  <c r="I41" i="1"/>
  <c r="I39" i="1"/>
  <c r="I38" i="1"/>
  <c r="I36" i="1"/>
  <c r="I35" i="1"/>
  <c r="I33" i="1"/>
  <c r="I32" i="1"/>
  <c r="I30" i="1"/>
  <c r="I29" i="1"/>
  <c r="I27" i="1"/>
  <c r="I26" i="1"/>
  <c r="I24" i="1"/>
  <c r="I23" i="1"/>
  <c r="I21" i="1"/>
  <c r="I20" i="1"/>
  <c r="I18" i="1"/>
  <c r="I17" i="1"/>
  <c r="I15" i="1"/>
  <c r="I14" i="1"/>
  <c r="I12" i="1"/>
  <c r="I11" i="1"/>
  <c r="I8" i="1"/>
  <c r="I6" i="1"/>
  <c r="I5" i="1"/>
  <c r="F95" i="1"/>
  <c r="F92" i="1"/>
  <c r="F90" i="1"/>
  <c r="F87" i="1"/>
  <c r="F86" i="1"/>
  <c r="F84" i="1"/>
  <c r="F83" i="1"/>
  <c r="F81" i="1"/>
  <c r="F80" i="1"/>
  <c r="F78" i="1"/>
  <c r="F77" i="1"/>
  <c r="F75" i="1"/>
  <c r="F74" i="1"/>
  <c r="F72" i="1"/>
  <c r="F71" i="1"/>
  <c r="F69" i="1"/>
  <c r="F68" i="1"/>
  <c r="F66" i="1"/>
  <c r="F65" i="1"/>
  <c r="F63" i="1"/>
  <c r="F62" i="1"/>
  <c r="F60" i="1"/>
  <c r="F59" i="1"/>
  <c r="F57" i="1"/>
  <c r="F56" i="1"/>
  <c r="F54" i="1"/>
  <c r="F53" i="1"/>
  <c r="F51" i="1"/>
  <c r="F50" i="1"/>
  <c r="F48" i="1"/>
  <c r="F47" i="1"/>
  <c r="F45" i="1"/>
  <c r="F44" i="1"/>
  <c r="F42" i="1"/>
  <c r="F41" i="1"/>
  <c r="F39" i="1"/>
  <c r="F38" i="1"/>
  <c r="F36" i="1"/>
  <c r="F35" i="1"/>
  <c r="F32" i="1"/>
  <c r="F30" i="1"/>
  <c r="F29" i="1"/>
  <c r="F27" i="1"/>
  <c r="F26" i="1"/>
  <c r="F24" i="1"/>
  <c r="F23" i="1"/>
  <c r="F21" i="1"/>
  <c r="F20" i="1"/>
  <c r="F18" i="1"/>
  <c r="F17" i="1"/>
  <c r="F15" i="1"/>
  <c r="F14" i="1"/>
  <c r="F12" i="1"/>
  <c r="F11" i="1"/>
  <c r="F9" i="1"/>
  <c r="F8" i="1"/>
  <c r="F6" i="1"/>
  <c r="F5" i="1"/>
  <c r="F3" i="1"/>
  <c r="C92" i="1" l="1"/>
  <c r="C90" i="1"/>
  <c r="C89" i="1"/>
  <c r="C87" i="1"/>
  <c r="C86" i="1"/>
  <c r="C84" i="1"/>
  <c r="C83" i="1"/>
  <c r="C81" i="1"/>
  <c r="C80" i="1"/>
  <c r="C78" i="1"/>
  <c r="C77" i="1"/>
  <c r="C75" i="1"/>
  <c r="C74" i="1"/>
  <c r="C72" i="1"/>
  <c r="C71" i="1"/>
  <c r="C69" i="1"/>
  <c r="C68" i="1"/>
  <c r="C66" i="1"/>
  <c r="C65" i="1"/>
  <c r="C62" i="1"/>
  <c r="C60" i="1"/>
  <c r="C59" i="1"/>
  <c r="C57" i="1"/>
  <c r="C56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4" i="1"/>
  <c r="C23" i="1"/>
  <c r="C22" i="1"/>
  <c r="C21" i="1"/>
  <c r="C19" i="1"/>
  <c r="C17" i="1"/>
  <c r="C16" i="1"/>
  <c r="C15" i="1"/>
  <c r="C8" i="1"/>
  <c r="C7" i="1"/>
  <c r="C6" i="1"/>
  <c r="C55" i="1" l="1"/>
  <c r="R89" i="2"/>
  <c r="F89" i="2"/>
  <c r="F87" i="2"/>
  <c r="C58" i="1" l="1"/>
  <c r="C61" i="1" l="1"/>
  <c r="R87" i="2"/>
  <c r="O83" i="2"/>
  <c r="O81" i="2"/>
  <c r="L92" i="2"/>
  <c r="L90" i="2"/>
  <c r="I92" i="2"/>
  <c r="I90" i="2"/>
  <c r="C67" i="1" l="1"/>
  <c r="L45" i="2"/>
  <c r="C70" i="1" l="1"/>
  <c r="C73" i="1" l="1"/>
  <c r="C76" i="1" l="1"/>
  <c r="R83" i="2"/>
  <c r="R81" i="2"/>
  <c r="R80" i="2"/>
  <c r="R78" i="2"/>
  <c r="R77" i="2"/>
  <c r="R75" i="2"/>
  <c r="R74" i="2"/>
  <c r="R72" i="2"/>
  <c r="R71" i="2"/>
  <c r="R69" i="2"/>
  <c r="R68" i="2"/>
  <c r="R66" i="2"/>
  <c r="R65" i="2"/>
  <c r="R63" i="2"/>
  <c r="R62" i="2"/>
  <c r="R60" i="2"/>
  <c r="R59" i="2"/>
  <c r="R57" i="2"/>
  <c r="R56" i="2"/>
  <c r="R54" i="2"/>
  <c r="R53" i="2"/>
  <c r="R51" i="2"/>
  <c r="R50" i="2"/>
  <c r="R48" i="2"/>
  <c r="R47" i="2"/>
  <c r="R44" i="2"/>
  <c r="R42" i="2"/>
  <c r="R41" i="2"/>
  <c r="R39" i="2"/>
  <c r="R38" i="2"/>
  <c r="R36" i="2"/>
  <c r="R35" i="2"/>
  <c r="R33" i="2"/>
  <c r="R32" i="2"/>
  <c r="R30" i="2"/>
  <c r="R29" i="2"/>
  <c r="R27" i="2"/>
  <c r="R26" i="2"/>
  <c r="R24" i="2"/>
  <c r="R23" i="2"/>
  <c r="R21" i="2"/>
  <c r="R20" i="2"/>
  <c r="R18" i="2"/>
  <c r="R17" i="2"/>
  <c r="R15" i="2"/>
  <c r="R14" i="2"/>
  <c r="R12" i="2"/>
  <c r="R11" i="2"/>
  <c r="R9" i="2"/>
  <c r="R8" i="2"/>
  <c r="R6" i="2"/>
  <c r="R5" i="2"/>
  <c r="R3" i="2"/>
  <c r="O80" i="2"/>
  <c r="O78" i="2"/>
  <c r="O77" i="2"/>
  <c r="O75" i="2"/>
  <c r="O74" i="2"/>
  <c r="O72" i="2"/>
  <c r="O71" i="2"/>
  <c r="O69" i="2"/>
  <c r="O68" i="2"/>
  <c r="O66" i="2"/>
  <c r="O65" i="2"/>
  <c r="O63" i="2"/>
  <c r="O62" i="2"/>
  <c r="O60" i="2"/>
  <c r="O59" i="2"/>
  <c r="O57" i="2"/>
  <c r="O56" i="2"/>
  <c r="O54" i="2"/>
  <c r="O53" i="2"/>
  <c r="O51" i="2"/>
  <c r="O50" i="2"/>
  <c r="O48" i="2"/>
  <c r="O47" i="2"/>
  <c r="O45" i="2"/>
  <c r="O44" i="2"/>
  <c r="O42" i="2"/>
  <c r="O41" i="2"/>
  <c r="O39" i="2"/>
  <c r="O38" i="2"/>
  <c r="O36" i="2"/>
  <c r="O35" i="2"/>
  <c r="O33" i="2"/>
  <c r="O32" i="2"/>
  <c r="O30" i="2"/>
  <c r="O29" i="2"/>
  <c r="O27" i="2"/>
  <c r="O26" i="2"/>
  <c r="O24" i="2"/>
  <c r="O23" i="2"/>
  <c r="O21" i="2"/>
  <c r="O20" i="2"/>
  <c r="O18" i="2"/>
  <c r="O17" i="2"/>
  <c r="O14" i="2"/>
  <c r="O12" i="2"/>
  <c r="O11" i="2"/>
  <c r="O9" i="2"/>
  <c r="O8" i="2"/>
  <c r="O6" i="2"/>
  <c r="O5" i="2"/>
  <c r="O3" i="2"/>
  <c r="L89" i="2"/>
  <c r="L87" i="2"/>
  <c r="L86" i="2"/>
  <c r="L84" i="2"/>
  <c r="L83" i="2"/>
  <c r="L81" i="2"/>
  <c r="L80" i="2"/>
  <c r="L78" i="2"/>
  <c r="L77" i="2"/>
  <c r="L75" i="2"/>
  <c r="L74" i="2"/>
  <c r="L72" i="2"/>
  <c r="L71" i="2"/>
  <c r="L69" i="2"/>
  <c r="L68" i="2"/>
  <c r="L66" i="2"/>
  <c r="L65" i="2"/>
  <c r="L63" i="2"/>
  <c r="L62" i="2"/>
  <c r="L60" i="2"/>
  <c r="L59" i="2"/>
  <c r="L57" i="2"/>
  <c r="L56" i="2"/>
  <c r="L54" i="2"/>
  <c r="L53" i="2"/>
  <c r="L51" i="2"/>
  <c r="L50" i="2"/>
  <c r="L48" i="2"/>
  <c r="L47" i="2"/>
  <c r="L44" i="2"/>
  <c r="L42" i="2"/>
  <c r="L41" i="2"/>
  <c r="L39" i="2"/>
  <c r="L38" i="2"/>
  <c r="L36" i="2"/>
  <c r="L35" i="2"/>
  <c r="L33" i="2"/>
  <c r="L32" i="2"/>
  <c r="L30" i="2"/>
  <c r="L29" i="2"/>
  <c r="L27" i="2"/>
  <c r="L26" i="2"/>
  <c r="L24" i="2"/>
  <c r="L23" i="2"/>
  <c r="L21" i="2"/>
  <c r="L20" i="2"/>
  <c r="L18" i="2"/>
  <c r="L17" i="2"/>
  <c r="L15" i="2"/>
  <c r="L14" i="2"/>
  <c r="L11" i="2"/>
  <c r="L8" i="2"/>
  <c r="L6" i="2"/>
  <c r="L5" i="2"/>
  <c r="L3" i="2"/>
  <c r="I89" i="2"/>
  <c r="I87" i="2"/>
  <c r="I86" i="2"/>
  <c r="I84" i="2"/>
  <c r="I83" i="2"/>
  <c r="I81" i="2"/>
  <c r="I80" i="2"/>
  <c r="I78" i="2"/>
  <c r="I77" i="2"/>
  <c r="I75" i="2"/>
  <c r="I74" i="2"/>
  <c r="I72" i="2"/>
  <c r="I71" i="2"/>
  <c r="I69" i="2"/>
  <c r="I68" i="2"/>
  <c r="I66" i="2"/>
  <c r="I65" i="2"/>
  <c r="I63" i="2"/>
  <c r="I62" i="2"/>
  <c r="I60" i="2"/>
  <c r="I59" i="2"/>
  <c r="I57" i="2"/>
  <c r="I56" i="2"/>
  <c r="I54" i="2"/>
  <c r="I53" i="2"/>
  <c r="I51" i="2"/>
  <c r="I50" i="2"/>
  <c r="I48" i="2"/>
  <c r="I47" i="2"/>
  <c r="I45" i="2"/>
  <c r="I44" i="2"/>
  <c r="I42" i="2"/>
  <c r="I41" i="2"/>
  <c r="I39" i="2"/>
  <c r="I38" i="2"/>
  <c r="I36" i="2"/>
  <c r="I35" i="2"/>
  <c r="I33" i="2"/>
  <c r="I32" i="2"/>
  <c r="I30" i="2"/>
  <c r="I29" i="2"/>
  <c r="I27" i="2"/>
  <c r="I26" i="2"/>
  <c r="I24" i="2"/>
  <c r="I23" i="2"/>
  <c r="I21" i="2"/>
  <c r="I20" i="2"/>
  <c r="I18" i="2"/>
  <c r="I17" i="2"/>
  <c r="I15" i="2"/>
  <c r="I14" i="2"/>
  <c r="I12" i="2"/>
  <c r="I9" i="2"/>
  <c r="I8" i="2"/>
  <c r="I6" i="2"/>
  <c r="I5" i="2"/>
  <c r="I3" i="2"/>
  <c r="F86" i="2"/>
  <c r="F84" i="2"/>
  <c r="F83" i="2"/>
  <c r="F81" i="2"/>
  <c r="F80" i="2"/>
  <c r="F78" i="2"/>
  <c r="F77" i="2"/>
  <c r="F75" i="2"/>
  <c r="F74" i="2"/>
  <c r="F72" i="2"/>
  <c r="F71" i="2"/>
  <c r="F69" i="2"/>
  <c r="F68" i="2"/>
  <c r="F66" i="2"/>
  <c r="F65" i="2"/>
  <c r="F63" i="2"/>
  <c r="F62" i="2"/>
  <c r="F60" i="2"/>
  <c r="F59" i="2"/>
  <c r="F57" i="2"/>
  <c r="F56" i="2"/>
  <c r="F54" i="2"/>
  <c r="F53" i="2"/>
  <c r="F51" i="2"/>
  <c r="F50" i="2"/>
  <c r="F48" i="2"/>
  <c r="F47" i="2"/>
  <c r="F45" i="2"/>
  <c r="F44" i="2"/>
  <c r="F42" i="2"/>
  <c r="F41" i="2"/>
  <c r="F39" i="2"/>
  <c r="F38" i="2"/>
  <c r="F36" i="2"/>
  <c r="F35" i="2"/>
  <c r="F33" i="2"/>
  <c r="F32" i="2"/>
  <c r="F30" i="2"/>
  <c r="F29" i="2"/>
  <c r="F27" i="2"/>
  <c r="F26" i="2"/>
  <c r="F24" i="2"/>
  <c r="F23" i="2"/>
  <c r="F21" i="2"/>
  <c r="F20" i="2"/>
  <c r="F18" i="2"/>
  <c r="F17" i="2"/>
  <c r="F15" i="2"/>
  <c r="F14" i="2"/>
  <c r="F12" i="2"/>
  <c r="F11" i="2"/>
  <c r="F9" i="2"/>
  <c r="F8" i="2"/>
  <c r="F5" i="2"/>
  <c r="F3" i="2"/>
  <c r="C79" i="1" l="1"/>
  <c r="C82" i="1" l="1"/>
  <c r="C85" i="1" l="1"/>
  <c r="C88" i="1" l="1"/>
  <c r="C91" i="1" l="1"/>
  <c r="F4" i="1" l="1"/>
  <c r="F7" i="1" l="1"/>
  <c r="F10" i="1" l="1"/>
  <c r="F13" i="1" l="1"/>
  <c r="F16" i="1" l="1"/>
  <c r="R1" i="1"/>
  <c r="F19" i="1" l="1"/>
  <c r="F22" i="1" l="1"/>
  <c r="F25" i="1" l="1"/>
  <c r="F28" i="1" l="1"/>
  <c r="F31" i="1" l="1"/>
  <c r="F34" i="1" l="1"/>
  <c r="F37" i="1" l="1"/>
  <c r="F40" i="1" l="1"/>
  <c r="F43" i="1" l="1"/>
  <c r="F46" i="1" l="1"/>
  <c r="F49" i="1" l="1"/>
  <c r="F52" i="1" l="1"/>
  <c r="F55" i="1" l="1"/>
  <c r="F58" i="1" l="1"/>
  <c r="F61" i="1" l="1"/>
  <c r="F64" i="1" l="1"/>
  <c r="F67" i="1" l="1"/>
  <c r="F70" i="1" l="1"/>
  <c r="F73" i="1" l="1"/>
  <c r="F76" i="1" l="1"/>
  <c r="F79" i="1" l="1"/>
  <c r="F82" i="1" l="1"/>
  <c r="F85" i="1" l="1"/>
  <c r="F88" i="1" l="1"/>
  <c r="F91" i="1" l="1"/>
  <c r="F94" i="1" l="1"/>
  <c r="I4" i="1" l="1"/>
  <c r="I7" i="1" l="1"/>
  <c r="I10" i="1" l="1"/>
  <c r="I13" i="1" l="1"/>
  <c r="I16" i="1" l="1"/>
  <c r="I19" i="1" l="1"/>
  <c r="I22" i="1" l="1"/>
  <c r="I25" i="1" l="1"/>
  <c r="I28" i="1" l="1"/>
  <c r="I31" i="1" l="1"/>
  <c r="I34" i="1" l="1"/>
  <c r="I37" i="1" l="1"/>
  <c r="I40" i="1" l="1"/>
  <c r="I43" i="1" l="1"/>
  <c r="I46" i="1" l="1"/>
  <c r="I49" i="1" l="1"/>
  <c r="I52" i="1" l="1"/>
  <c r="I58" i="1" l="1"/>
  <c r="I61" i="1" l="1"/>
  <c r="I64" i="1" l="1"/>
  <c r="I67" i="1" l="1"/>
  <c r="I70" i="1" l="1"/>
  <c r="I73" i="1" l="1"/>
  <c r="I76" i="1" l="1"/>
  <c r="I79" i="1" l="1"/>
  <c r="I82" i="1" l="1"/>
  <c r="I85" i="1" l="1"/>
  <c r="I88" i="1" l="1"/>
  <c r="I91" i="1" l="1"/>
  <c r="L4" i="1" l="1"/>
  <c r="L7" i="1" l="1"/>
  <c r="L10" i="1" l="1"/>
  <c r="L13" i="1" l="1"/>
  <c r="L16" i="1" l="1"/>
  <c r="L19" i="1" l="1"/>
  <c r="L22" i="1" l="1"/>
  <c r="L25" i="1" l="1"/>
  <c r="L28" i="1" l="1"/>
  <c r="L31" i="1" l="1"/>
  <c r="L34" i="1" l="1"/>
  <c r="L37" i="1" l="1"/>
  <c r="L40" i="1" l="1"/>
  <c r="L43" i="1" l="1"/>
  <c r="L46" i="1" l="1"/>
  <c r="L49" i="1" l="1"/>
  <c r="L55" i="1" l="1"/>
  <c r="L58" i="1" l="1"/>
  <c r="L61" i="1" l="1"/>
  <c r="L64" i="1" l="1"/>
  <c r="L67" i="1" l="1"/>
  <c r="L70" i="1" l="1"/>
  <c r="L73" i="1" l="1"/>
  <c r="L76" i="1" l="1"/>
  <c r="L79" i="1" l="1"/>
  <c r="L82" i="1" l="1"/>
  <c r="L85" i="1" l="1"/>
  <c r="L88" i="1" l="1"/>
  <c r="L91" i="1" l="1"/>
  <c r="L94" i="1" l="1"/>
  <c r="O4" i="1" l="1"/>
  <c r="O7" i="1" l="1"/>
  <c r="O10" i="1" l="1"/>
  <c r="O13" i="1" l="1"/>
  <c r="O16" i="1" l="1"/>
  <c r="O19" i="1" l="1"/>
  <c r="O22" i="1" l="1"/>
  <c r="O25" i="1" l="1"/>
  <c r="O28" i="1" l="1"/>
  <c r="O31" i="1" l="1"/>
  <c r="O34" i="1" l="1"/>
  <c r="O37" i="1" l="1"/>
  <c r="O40" i="1" l="1"/>
  <c r="O43" i="1" l="1"/>
  <c r="O46" i="1" l="1"/>
  <c r="O49" i="1" l="1"/>
  <c r="O52" i="1" l="1"/>
  <c r="O55" i="1" l="1"/>
  <c r="O58" i="1" l="1"/>
  <c r="O61" i="1" l="1"/>
  <c r="O64" i="1" l="1"/>
  <c r="O67" i="1" l="1"/>
  <c r="O70" i="1" l="1"/>
  <c r="O73" i="1" l="1"/>
  <c r="O76" i="1" l="1"/>
  <c r="O79" i="1" l="1"/>
  <c r="O82" i="1" l="1"/>
  <c r="O85" i="1" l="1"/>
  <c r="O88" i="1" l="1"/>
  <c r="O91" i="1" l="1"/>
  <c r="O94" i="1" l="1"/>
  <c r="R4" i="1" l="1"/>
  <c r="R7" i="1" l="1"/>
  <c r="R10" i="1" l="1"/>
  <c r="R13" i="1" l="1"/>
  <c r="R16" i="1" l="1"/>
  <c r="R19" i="1" l="1"/>
  <c r="R22" i="1" l="1"/>
  <c r="R25" i="1" l="1"/>
  <c r="R28" i="1" l="1"/>
  <c r="R31" i="1" l="1"/>
  <c r="R34" i="1" l="1"/>
  <c r="R37" i="1" l="1"/>
  <c r="R40" i="1" l="1"/>
  <c r="R43" i="1" l="1"/>
  <c r="R46" i="1" l="1"/>
  <c r="R49" i="1" l="1"/>
  <c r="R52" i="1" l="1"/>
  <c r="R55" i="1" l="1"/>
  <c r="R58" i="1" l="1"/>
  <c r="R61" i="1" l="1"/>
  <c r="R64" i="1" l="1"/>
  <c r="R67" i="1" l="1"/>
  <c r="R70" i="1" l="1"/>
  <c r="R73" i="1" l="1"/>
  <c r="R76" i="1" l="1"/>
  <c r="R79" i="1" l="1"/>
  <c r="R82" i="1" l="1"/>
  <c r="R85" i="1" l="1"/>
  <c r="R88" i="1" l="1"/>
  <c r="R91" i="1" l="1"/>
  <c r="C4" i="2" l="1"/>
  <c r="C7" i="2" l="1"/>
  <c r="C10" i="2" l="1"/>
  <c r="C13" i="2" l="1"/>
  <c r="C16" i="2" l="1"/>
  <c r="C19" i="2" l="1"/>
  <c r="C22" i="2" l="1"/>
  <c r="C25" i="2" l="1"/>
  <c r="C28" i="2" l="1"/>
  <c r="C31" i="2" l="1"/>
  <c r="C34" i="2" l="1"/>
  <c r="C37" i="2" l="1"/>
  <c r="C40" i="2" l="1"/>
  <c r="C43" i="2" l="1"/>
  <c r="C46" i="2" l="1"/>
  <c r="C49" i="2" l="1"/>
  <c r="C52" i="2" l="1"/>
  <c r="C55" i="2" l="1"/>
  <c r="C58" i="2" l="1"/>
  <c r="C61" i="2" l="1"/>
  <c r="C64" i="2" l="1"/>
  <c r="C67" i="2" l="1"/>
  <c r="C70" i="2" l="1"/>
  <c r="C73" i="2" l="1"/>
  <c r="C76" i="2" l="1"/>
  <c r="C79" i="2" l="1"/>
  <c r="C82" i="2" l="1"/>
  <c r="C85" i="2" l="1"/>
  <c r="C88" i="2" l="1"/>
  <c r="C91" i="2" l="1"/>
  <c r="C94" i="2" l="1"/>
  <c r="F4" i="2" l="1"/>
  <c r="F7" i="2" l="1"/>
  <c r="F10" i="2" l="1"/>
  <c r="F13" i="2" l="1"/>
  <c r="F16" i="2" l="1"/>
  <c r="F19" i="2" l="1"/>
  <c r="F22" i="2" l="1"/>
  <c r="F25" i="2" l="1"/>
  <c r="F28" i="2" l="1"/>
  <c r="F31" i="2" l="1"/>
  <c r="F34" i="2" l="1"/>
  <c r="F37" i="2" l="1"/>
  <c r="F40" i="2" l="1"/>
  <c r="F43" i="2" l="1"/>
  <c r="F46" i="2" l="1"/>
  <c r="F49" i="2" l="1"/>
  <c r="F52" i="2" l="1"/>
  <c r="F55" i="2" l="1"/>
  <c r="F61" i="2" l="1"/>
  <c r="F64" i="2" l="1"/>
  <c r="F67" i="2" l="1"/>
  <c r="F70" i="2" l="1"/>
  <c r="F73" i="2" l="1"/>
  <c r="F76" i="2" l="1"/>
  <c r="F79" i="2" l="1"/>
  <c r="F82" i="2" l="1"/>
  <c r="F85" i="2" l="1"/>
  <c r="F88" i="2" l="1"/>
  <c r="F91" i="2" l="1"/>
  <c r="I4" i="2" l="1"/>
  <c r="I7" i="2" l="1"/>
  <c r="I10" i="2" l="1"/>
  <c r="I13" i="2" l="1"/>
  <c r="I16" i="2" l="1"/>
  <c r="I19" i="2" l="1"/>
  <c r="I22" i="2" l="1"/>
  <c r="I25" i="2" l="1"/>
  <c r="I28" i="2" l="1"/>
  <c r="I31" i="2" l="1"/>
  <c r="I34" i="2" l="1"/>
  <c r="I37" i="2" l="1"/>
  <c r="I40" i="2" l="1"/>
  <c r="I43" i="2" l="1"/>
  <c r="I46" i="2" l="1"/>
  <c r="I49" i="2" l="1"/>
  <c r="I52" i="2" l="1"/>
  <c r="I55" i="2" l="1"/>
  <c r="I58" i="2" l="1"/>
  <c r="I61" i="2" l="1"/>
  <c r="I64" i="2" l="1"/>
  <c r="I67" i="2" l="1"/>
  <c r="I70" i="2" l="1"/>
  <c r="I73" i="2" l="1"/>
  <c r="I76" i="2" l="1"/>
  <c r="I79" i="2" l="1"/>
  <c r="I82" i="2" l="1"/>
  <c r="I85" i="2" l="1"/>
  <c r="I88" i="2" l="1"/>
  <c r="I91" i="2" l="1"/>
  <c r="I94" i="2" l="1"/>
  <c r="L4" i="2" l="1"/>
  <c r="L7" i="2" l="1"/>
  <c r="L10" i="2" l="1"/>
  <c r="L13" i="2" l="1"/>
  <c r="L16" i="2" l="1"/>
  <c r="L19" i="2" l="1"/>
  <c r="L22" i="2" l="1"/>
  <c r="L25" i="2" l="1"/>
  <c r="L28" i="2" l="1"/>
  <c r="L31" i="2" l="1"/>
  <c r="L34" i="2" l="1"/>
  <c r="L37" i="2" l="1"/>
  <c r="L40" i="2" l="1"/>
  <c r="L43" i="2" l="1"/>
  <c r="L46" i="2" l="1"/>
  <c r="L49" i="2" l="1"/>
  <c r="L52" i="2" l="1"/>
  <c r="L55" i="2" l="1"/>
  <c r="L58" i="2" l="1"/>
  <c r="L61" i="2" l="1"/>
  <c r="L64" i="2" l="1"/>
  <c r="L67" i="2" l="1"/>
  <c r="L70" i="2" l="1"/>
  <c r="L73" i="2" l="1"/>
  <c r="L76" i="2" l="1"/>
  <c r="L79" i="2" l="1"/>
  <c r="L82" i="2" l="1"/>
  <c r="L85" i="2" l="1"/>
  <c r="L88" i="2" l="1"/>
  <c r="L91" i="2" l="1"/>
  <c r="L94" i="2" l="1"/>
  <c r="O4" i="2" l="1"/>
  <c r="O7" i="2" l="1"/>
  <c r="O10" i="2" l="1"/>
  <c r="O13" i="2" l="1"/>
  <c r="O16" i="2" l="1"/>
  <c r="O19" i="2" l="1"/>
  <c r="O22" i="2" l="1"/>
  <c r="O25" i="2" l="1"/>
  <c r="O28" i="2" l="1"/>
  <c r="O31" i="2" l="1"/>
  <c r="O34" i="2" l="1"/>
  <c r="O37" i="2" l="1"/>
  <c r="O40" i="2" l="1"/>
  <c r="O43" i="2" l="1"/>
  <c r="O46" i="2" l="1"/>
  <c r="O49" i="2" l="1"/>
  <c r="O52" i="2" l="1"/>
  <c r="O55" i="2" l="1"/>
  <c r="O58" i="2" l="1"/>
  <c r="O61" i="2" l="1"/>
  <c r="O64" i="2" l="1"/>
  <c r="O67" i="2" l="1"/>
  <c r="O70" i="2" l="1"/>
  <c r="O73" i="2" l="1"/>
  <c r="O76" i="2" l="1"/>
  <c r="O79" i="2" l="1"/>
  <c r="O82" i="2" l="1"/>
  <c r="O85" i="2" l="1"/>
  <c r="R4" i="2" l="1"/>
  <c r="R7" i="2" l="1"/>
  <c r="R10" i="2" l="1"/>
  <c r="R13" i="2" l="1"/>
  <c r="R16" i="2" l="1"/>
  <c r="R19" i="2" l="1"/>
  <c r="R22" i="2" l="1"/>
  <c r="R25" i="2" l="1"/>
  <c r="R28" i="2" l="1"/>
  <c r="R31" i="2" l="1"/>
  <c r="R34" i="2" l="1"/>
  <c r="R37" i="2" l="1"/>
  <c r="R40" i="2" l="1"/>
  <c r="R43" i="2" l="1"/>
  <c r="R46" i="2" l="1"/>
  <c r="R49" i="2" l="1"/>
  <c r="R52" i="2" l="1"/>
  <c r="R55" i="2" l="1"/>
  <c r="R58" i="2" l="1"/>
  <c r="R61" i="2" l="1"/>
  <c r="R64" i="2" l="1"/>
  <c r="R67" i="2" l="1"/>
  <c r="R70" i="2" l="1"/>
  <c r="R73" i="2" l="1"/>
  <c r="R76" i="2" l="1"/>
  <c r="R79" i="2" l="1"/>
  <c r="R82" i="2" l="1"/>
  <c r="R85" i="2" l="1"/>
  <c r="R88" i="2" l="1"/>
  <c r="R91" i="2" l="1"/>
  <c r="R94" i="2" l="1"/>
  <c r="M176" i="10" l="1"/>
  <c r="M177" i="10" s="1"/>
  <c r="M180" i="10" s="1"/>
  <c r="M181" i="10" s="1"/>
  <c r="M182" i="10" s="1"/>
  <c r="M183" i="10" s="1"/>
  <c r="M184" i="10" s="1"/>
  <c r="M187" i="10" s="1"/>
  <c r="M188" i="10" s="1"/>
  <c r="M189" i="10" s="1"/>
  <c r="M190" i="10" s="1"/>
  <c r="M191" i="10" s="1"/>
  <c r="M195" i="10" s="1"/>
  <c r="M196" i="10" s="1"/>
  <c r="M197" i="10" s="1"/>
  <c r="M198" i="10" s="1"/>
  <c r="M201" i="10" s="1"/>
  <c r="M202" i="10" s="1"/>
  <c r="M203" i="10" s="1"/>
  <c r="M204" i="10" s="1"/>
  <c r="M205" i="10" s="1"/>
  <c r="M208" i="10" s="1"/>
  <c r="M209" i="10" s="1"/>
  <c r="M210" i="10" s="1"/>
  <c r="M211" i="10" s="1"/>
  <c r="M212" i="10" s="1"/>
  <c r="M215" i="10" s="1"/>
  <c r="M216" i="10" s="1"/>
  <c r="M217" i="10" s="1"/>
  <c r="M218" i="10" s="1"/>
  <c r="M222" i="10" s="1"/>
  <c r="M223" i="10" s="1"/>
  <c r="M224" i="10" s="1"/>
  <c r="M225" i="10" s="1"/>
  <c r="M226" i="10" s="1"/>
  <c r="M229" i="10" l="1"/>
  <c r="M230" i="10" s="1"/>
  <c r="M231" i="10" s="1"/>
  <c r="M232" i="10" s="1"/>
  <c r="M233" i="10" s="1"/>
  <c r="M236" i="10" s="1"/>
  <c r="M237" i="10" s="1"/>
  <c r="M238" i="10" s="1"/>
  <c r="M240" i="10" s="1"/>
  <c r="M243" i="10" s="1"/>
  <c r="M244" i="10" s="1"/>
  <c r="M245" i="10" s="1"/>
  <c r="M246" i="10" s="1"/>
  <c r="M247" i="10" s="1"/>
  <c r="M250" i="10" s="1"/>
  <c r="M251" i="10" s="1"/>
  <c r="M252" i="10" s="1"/>
  <c r="M253" i="10" s="1"/>
  <c r="M254" i="10" s="1"/>
  <c r="M257" i="10" l="1"/>
  <c r="M258" i="10" s="1"/>
  <c r="M259" i="10" s="1"/>
  <c r="M260" i="10" s="1"/>
  <c r="M261" i="10" s="1"/>
  <c r="M264" i="10" s="1"/>
  <c r="M265" i="10" s="1"/>
  <c r="M266" i="10" s="1"/>
  <c r="M267" i="10" s="1"/>
  <c r="M268" i="10" s="1"/>
  <c r="M271" i="10" s="1"/>
  <c r="M272" i="10" s="1"/>
  <c r="M286" i="10" s="1"/>
  <c r="M287" i="10" s="1"/>
  <c r="M288" i="10" s="1"/>
  <c r="M289" i="10" s="1"/>
  <c r="M292" i="10" s="1"/>
  <c r="M293" i="10" s="1"/>
  <c r="M294" i="10" s="1"/>
  <c r="M295" i="10" s="1"/>
  <c r="M296" i="10" s="1"/>
  <c r="M299" i="10" s="1"/>
  <c r="M300" i="10" s="1"/>
  <c r="M301" i="10" s="1"/>
  <c r="M302" i="10" s="1"/>
  <c r="M303" i="10" s="1"/>
  <c r="M306" i="10" s="1"/>
  <c r="M307" i="10" s="1"/>
  <c r="M308" i="10" s="1"/>
  <c r="M309" i="10" s="1"/>
  <c r="M310" i="10" s="1"/>
  <c r="M313" i="10" s="1"/>
  <c r="M314" i="10" s="1"/>
  <c r="M315" i="10" s="1"/>
  <c r="M316" i="10" s="1"/>
  <c r="M317" i="10" s="1"/>
  <c r="M321" i="10" s="1"/>
  <c r="M322" i="10" s="1"/>
  <c r="M323" i="10" s="1"/>
  <c r="M324" i="10" s="1"/>
  <c r="M327" i="10" s="1"/>
  <c r="M328" i="10" s="1"/>
  <c r="M329" i="10" s="1"/>
  <c r="M330" i="10" s="1"/>
  <c r="M334" i="10" s="1"/>
  <c r="M335" i="10" s="1"/>
  <c r="M336" i="10" s="1"/>
  <c r="M343" i="10" s="1"/>
  <c r="M344" i="10" s="1"/>
  <c r="M345" i="10" s="1"/>
  <c r="M350" i="10" s="1"/>
  <c r="M351" i="10" s="1"/>
  <c r="M352" i="10" s="1"/>
  <c r="M355" i="10" s="1"/>
  <c r="M356" i="10" s="1"/>
  <c r="M358" i="10" s="1"/>
  <c r="M359" i="10" s="1"/>
  <c r="M362" i="10" s="1"/>
  <c r="M363" i="10" s="1"/>
</calcChain>
</file>

<file path=xl/sharedStrings.xml><?xml version="1.0" encoding="utf-8"?>
<sst xmlns="http://schemas.openxmlformats.org/spreadsheetml/2006/main" count="1021" uniqueCount="289">
  <si>
    <t>火</t>
  </si>
  <si>
    <t>火</t>
    <rPh sb="0" eb="1">
      <t>カ</t>
    </rPh>
    <phoneticPr fontId="1"/>
  </si>
  <si>
    <t>水</t>
  </si>
  <si>
    <t>水</t>
    <rPh sb="0" eb="1">
      <t>スイ</t>
    </rPh>
    <phoneticPr fontId="1"/>
  </si>
  <si>
    <t>木</t>
  </si>
  <si>
    <t>金</t>
  </si>
  <si>
    <t>土</t>
  </si>
  <si>
    <t>日</t>
  </si>
  <si>
    <t>月</t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</si>
  <si>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</si>
  <si>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</si>
  <si>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</si>
  <si>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</si>
  <si>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月</t>
    <rPh sb="0" eb="1">
      <t>ツキ</t>
    </rPh>
    <phoneticPr fontId="1"/>
  </si>
  <si>
    <t>日</t>
    <rPh sb="0" eb="1">
      <t>ヒ</t>
    </rPh>
    <phoneticPr fontId="3"/>
  </si>
  <si>
    <t>曜</t>
    <rPh sb="0" eb="1">
      <t>ヨウ</t>
    </rPh>
    <phoneticPr fontId="1"/>
  </si>
  <si>
    <t>日数</t>
    <rPh sb="0" eb="2">
      <t>ニッスウ</t>
    </rPh>
    <phoneticPr fontId="1"/>
  </si>
  <si>
    <t>木</t>
    <rPh sb="0" eb="1">
      <t>キ</t>
    </rPh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</si>
  <si>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</si>
  <si>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</si>
  <si>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■昭和の日</t>
    <rPh sb="1" eb="3">
      <t>ショウワ</t>
    </rPh>
    <rPh sb="4" eb="5">
      <t>ヒ</t>
    </rPh>
    <phoneticPr fontId="1"/>
  </si>
  <si>
    <t>■憲法記念日</t>
    <rPh sb="1" eb="3">
      <t>ケンポウ</t>
    </rPh>
    <rPh sb="3" eb="6">
      <t>キネンビ</t>
    </rPh>
    <phoneticPr fontId="1"/>
  </si>
  <si>
    <t>■みどりの日</t>
    <rPh sb="5" eb="6">
      <t>ヒ</t>
    </rPh>
    <phoneticPr fontId="1"/>
  </si>
  <si>
    <t>■こどもの日</t>
    <rPh sb="5" eb="6">
      <t>ヒ</t>
    </rPh>
    <phoneticPr fontId="1"/>
  </si>
  <si>
    <t>週</t>
    <rPh sb="0" eb="1">
      <t>シュウ</t>
    </rPh>
    <phoneticPr fontId="1"/>
  </si>
  <si>
    <t>出張①（県・東濃）</t>
    <rPh sb="0" eb="2">
      <t>シュッチョウ</t>
    </rPh>
    <rPh sb="4" eb="5">
      <t>ケン</t>
    </rPh>
    <rPh sb="6" eb="8">
      <t>トウノウ</t>
    </rPh>
    <phoneticPr fontId="1"/>
  </si>
  <si>
    <t>出張②(市)</t>
    <rPh sb="0" eb="2">
      <t>シュッチョウ</t>
    </rPh>
    <rPh sb="4" eb="5">
      <t>シ</t>
    </rPh>
    <phoneticPr fontId="1"/>
  </si>
  <si>
    <t>出張③(市・その他)</t>
    <rPh sb="0" eb="2">
      <t>シュッチョウ</t>
    </rPh>
    <rPh sb="4" eb="5">
      <t>シ</t>
    </rPh>
    <rPh sb="8" eb="9">
      <t>タ</t>
    </rPh>
    <phoneticPr fontId="1"/>
  </si>
  <si>
    <t>PTA行事関係</t>
    <rPh sb="3" eb="5">
      <t>ギョウジ</t>
    </rPh>
    <rPh sb="5" eb="7">
      <t>カンケイ</t>
    </rPh>
    <phoneticPr fontId="1"/>
  </si>
  <si>
    <t>３年生進路</t>
    <rPh sb="1" eb="3">
      <t>ネンセイ</t>
    </rPh>
    <rPh sb="3" eb="5">
      <t>シンロ</t>
    </rPh>
    <phoneticPr fontId="1"/>
  </si>
  <si>
    <t>行事①(全校行事関係)</t>
    <rPh sb="0" eb="2">
      <t>ギョウジ</t>
    </rPh>
    <rPh sb="4" eb="6">
      <t>ゼンコウ</t>
    </rPh>
    <rPh sb="6" eb="8">
      <t>ギョウジ</t>
    </rPh>
    <rPh sb="8" eb="10">
      <t>カンケイ</t>
    </rPh>
    <phoneticPr fontId="3"/>
  </si>
  <si>
    <t>行事②(学年行事関係・PTA)</t>
    <rPh sb="0" eb="2">
      <t>ギョウジ</t>
    </rPh>
    <rPh sb="4" eb="6">
      <t>ガクネン</t>
    </rPh>
    <rPh sb="6" eb="8">
      <t>ギョウジ</t>
    </rPh>
    <rPh sb="8" eb="10">
      <t>カンケイ</t>
    </rPh>
    <phoneticPr fontId="1"/>
  </si>
  <si>
    <t>行事③（PTA＆会議関係）</t>
    <rPh sb="0" eb="2">
      <t>ギョウジ</t>
    </rPh>
    <rPh sb="8" eb="10">
      <t>カイギ</t>
    </rPh>
    <rPh sb="10" eb="12">
      <t>カンケイ</t>
    </rPh>
    <phoneticPr fontId="1"/>
  </si>
  <si>
    <t>初任者研修関係</t>
    <rPh sb="0" eb="3">
      <t>ショニンシャ</t>
    </rPh>
    <rPh sb="3" eb="5">
      <t>ケンシュウ</t>
    </rPh>
    <rPh sb="5" eb="7">
      <t>カンケイ</t>
    </rPh>
    <phoneticPr fontId="1"/>
  </si>
  <si>
    <t>受入式</t>
    <rPh sb="0" eb="2">
      <t>ウケイレ</t>
    </rPh>
    <rPh sb="2" eb="3">
      <t>シキ</t>
    </rPh>
    <phoneticPr fontId="1"/>
  </si>
  <si>
    <t>この列は，カレンダーには飛びません。</t>
    <rPh sb="2" eb="3">
      <t>レツ</t>
    </rPh>
    <rPh sb="12" eb="13">
      <t>ト</t>
    </rPh>
    <phoneticPr fontId="1"/>
  </si>
  <si>
    <t>生徒会・委員会</t>
    <rPh sb="0" eb="3">
      <t>セイトカイ</t>
    </rPh>
    <rPh sb="4" eb="7">
      <t>イインカイ</t>
    </rPh>
    <phoneticPr fontId="1"/>
  </si>
  <si>
    <t>火</t>
    <rPh sb="0" eb="1">
      <t>ヒ</t>
    </rPh>
    <phoneticPr fontId="1"/>
  </si>
  <si>
    <t>土</t>
    <rPh sb="0" eb="1">
      <t>ツチ</t>
    </rPh>
    <phoneticPr fontId="1"/>
  </si>
  <si>
    <t>着任式・始業式・入学式(給食なし)</t>
    <rPh sb="0" eb="2">
      <t>チャクニン</t>
    </rPh>
    <rPh sb="2" eb="3">
      <t>シキ</t>
    </rPh>
    <rPh sb="4" eb="6">
      <t>シギョウ</t>
    </rPh>
    <rPh sb="6" eb="7">
      <t>シキ</t>
    </rPh>
    <rPh sb="8" eb="11">
      <t>ニュウガクシキ</t>
    </rPh>
    <rPh sb="12" eb="14">
      <t>キュウショク</t>
    </rPh>
    <phoneticPr fontId="1"/>
  </si>
  <si>
    <t>体育大会</t>
    <rPh sb="0" eb="2">
      <t>タイイク</t>
    </rPh>
    <rPh sb="2" eb="4">
      <t>タイカイ</t>
    </rPh>
    <phoneticPr fontId="1"/>
  </si>
  <si>
    <t>■山の日</t>
    <rPh sb="1" eb="2">
      <t>ヤマ</t>
    </rPh>
    <rPh sb="3" eb="4">
      <t>ヒ</t>
    </rPh>
    <phoneticPr fontId="1"/>
  </si>
  <si>
    <t>学校閉庁日</t>
    <rPh sb="0" eb="2">
      <t>ガッコウ</t>
    </rPh>
    <rPh sb="2" eb="5">
      <t>ヘイチョウビ</t>
    </rPh>
    <phoneticPr fontId="1"/>
  </si>
  <si>
    <t>■勤労感謝の日</t>
    <rPh sb="1" eb="3">
      <t>キンロウ</t>
    </rPh>
    <rPh sb="3" eb="5">
      <t>カンシャ</t>
    </rPh>
    <rPh sb="6" eb="7">
      <t>ヒ</t>
    </rPh>
    <phoneticPr fontId="1"/>
  </si>
  <si>
    <t>■文化の日</t>
    <rPh sb="1" eb="3">
      <t>ブンカ</t>
    </rPh>
    <rPh sb="4" eb="5">
      <t>ヒ</t>
    </rPh>
    <phoneticPr fontId="1"/>
  </si>
  <si>
    <t>■建国記念の日</t>
    <rPh sb="1" eb="3">
      <t>ケンコク</t>
    </rPh>
    <rPh sb="3" eb="5">
      <t>キネン</t>
    </rPh>
    <rPh sb="6" eb="7">
      <t>ヒ</t>
    </rPh>
    <phoneticPr fontId="1"/>
  </si>
  <si>
    <t>■天皇誕生日</t>
    <rPh sb="1" eb="3">
      <t>テンノウ</t>
    </rPh>
    <rPh sb="3" eb="6">
      <t>タンジョウビ</t>
    </rPh>
    <phoneticPr fontId="1"/>
  </si>
  <si>
    <t>冬季休業日(～1/7)</t>
    <rPh sb="0" eb="2">
      <t>トウキ</t>
    </rPh>
    <rPh sb="2" eb="5">
      <t>キュウギョウビ</t>
    </rPh>
    <phoneticPr fontId="1"/>
  </si>
  <si>
    <t>学年末休業日(～31)</t>
    <rPh sb="0" eb="3">
      <t>ガクネンマツ</t>
    </rPh>
    <rPh sb="3" eb="6">
      <t>キュウギョウビ</t>
    </rPh>
    <phoneticPr fontId="1"/>
  </si>
  <si>
    <t>１期</t>
    <rPh sb="1" eb="2">
      <t>キ</t>
    </rPh>
    <phoneticPr fontId="1"/>
  </si>
  <si>
    <t>３期</t>
    <rPh sb="1" eb="2">
      <t>キ</t>
    </rPh>
    <phoneticPr fontId="1"/>
  </si>
  <si>
    <t>４期</t>
    <rPh sb="1" eb="2">
      <t>キ</t>
    </rPh>
    <phoneticPr fontId="1"/>
  </si>
  <si>
    <t>５期</t>
    <rPh sb="1" eb="2">
      <t>キ</t>
    </rPh>
    <phoneticPr fontId="1"/>
  </si>
  <si>
    <t>主事</t>
    <rPh sb="0" eb="2">
      <t>シュジ</t>
    </rPh>
    <phoneticPr fontId="1"/>
  </si>
  <si>
    <t>体育大会準備</t>
    <rPh sb="0" eb="2">
      <t>タイイク</t>
    </rPh>
    <rPh sb="2" eb="4">
      <t>タイカイ</t>
    </rPh>
    <rPh sb="4" eb="6">
      <t>ジュンビ</t>
    </rPh>
    <phoneticPr fontId="1"/>
  </si>
  <si>
    <t>現在</t>
    <rPh sb="0" eb="2">
      <t>ゲンザイ</t>
    </rPh>
    <phoneticPr fontId="1"/>
  </si>
  <si>
    <t>PTA挨拶運動、PTA新旧本部役員会</t>
    <rPh sb="11" eb="13">
      <t>シンキュウ</t>
    </rPh>
    <rPh sb="13" eb="15">
      <t>ホンブ</t>
    </rPh>
    <rPh sb="15" eb="18">
      <t>ヤクインカイ</t>
    </rPh>
    <phoneticPr fontId="1"/>
  </si>
  <si>
    <t>三者懇談①</t>
    <rPh sb="0" eb="2">
      <t>サンシャ</t>
    </rPh>
    <rPh sb="2" eb="4">
      <t>コンダン</t>
    </rPh>
    <phoneticPr fontId="1"/>
  </si>
  <si>
    <t>三者懇談③</t>
    <rPh sb="0" eb="2">
      <t>サンシャ</t>
    </rPh>
    <rPh sb="2" eb="4">
      <t>コンダン</t>
    </rPh>
    <phoneticPr fontId="1"/>
  </si>
  <si>
    <t>三者懇談④</t>
    <rPh sb="0" eb="2">
      <t>サンシャ</t>
    </rPh>
    <rPh sb="2" eb="4">
      <t>コンダン</t>
    </rPh>
    <phoneticPr fontId="1"/>
  </si>
  <si>
    <t>三者懇談⑤</t>
    <rPh sb="0" eb="2">
      <t>サンシャ</t>
    </rPh>
    <rPh sb="2" eb="4">
      <t>コンダン</t>
    </rPh>
    <phoneticPr fontId="1"/>
  </si>
  <si>
    <t>三者懇談⑥</t>
    <rPh sb="0" eb="2">
      <t>サンシャ</t>
    </rPh>
    <rPh sb="2" eb="4">
      <t>コンダン</t>
    </rPh>
    <phoneticPr fontId="1"/>
  </si>
  <si>
    <t>命を守る訓練①予備日</t>
    <phoneticPr fontId="1"/>
  </si>
  <si>
    <t>２期</t>
    <rPh sb="1" eb="2">
      <t>キ</t>
    </rPh>
    <phoneticPr fontId="1"/>
  </si>
  <si>
    <t>年末年始休業日</t>
    <rPh sb="0" eb="2">
      <t>ネンマツ</t>
    </rPh>
    <rPh sb="2" eb="4">
      <t>ネンシ</t>
    </rPh>
    <rPh sb="4" eb="6">
      <t>キュウギョウ</t>
    </rPh>
    <rPh sb="6" eb="7">
      <t>ビ</t>
    </rPh>
    <phoneticPr fontId="1"/>
  </si>
  <si>
    <t>年末年始休業日</t>
    <rPh sb="0" eb="2">
      <t>ネンマツ</t>
    </rPh>
    <rPh sb="2" eb="4">
      <t>ネンシ</t>
    </rPh>
    <rPh sb="4" eb="7">
      <t>キュウギョウビ</t>
    </rPh>
    <phoneticPr fontId="1"/>
  </si>
  <si>
    <r>
      <t>学校閉庁日　</t>
    </r>
    <r>
      <rPr>
        <sz val="10"/>
        <rFont val="UD デジタル 教科書体 NK-R"/>
        <family val="1"/>
        <charset val="128"/>
      </rPr>
      <t>仕事始め</t>
    </r>
    <rPh sb="0" eb="2">
      <t>ガッコウ</t>
    </rPh>
    <rPh sb="2" eb="5">
      <t>ヘイチョウビ</t>
    </rPh>
    <rPh sb="6" eb="8">
      <t>シゴト</t>
    </rPh>
    <rPh sb="8" eb="9">
      <t>ハジ</t>
    </rPh>
    <phoneticPr fontId="1"/>
  </si>
  <si>
    <t>短縮日課</t>
    <phoneticPr fontId="1"/>
  </si>
  <si>
    <t>短縮日課</t>
    <rPh sb="0" eb="2">
      <t>タンシュク</t>
    </rPh>
    <rPh sb="2" eb="4">
      <t>ニッカ</t>
    </rPh>
    <phoneticPr fontId="1"/>
  </si>
  <si>
    <t>PTA本部役員会19:00</t>
    <phoneticPr fontId="1"/>
  </si>
  <si>
    <t>公立一次選抜出願(～16)</t>
    <phoneticPr fontId="1"/>
  </si>
  <si>
    <t>２０２３年度　瑞浪中学校行事予定</t>
    <rPh sb="4" eb="6">
      <t>ネンド</t>
    </rPh>
    <rPh sb="7" eb="9">
      <t>ミズナミ</t>
    </rPh>
    <rPh sb="9" eb="12">
      <t>チュウガッコウ</t>
    </rPh>
    <rPh sb="12" eb="16">
      <t>ギョウジヨテイ</t>
    </rPh>
    <phoneticPr fontId="1"/>
  </si>
  <si>
    <t>土</t>
    <phoneticPr fontId="1"/>
  </si>
  <si>
    <t>体育大会予備日①</t>
    <rPh sb="0" eb="7">
      <t>タイイクタイカイヨビビ</t>
    </rPh>
    <phoneticPr fontId="1"/>
  </si>
  <si>
    <t>心のアンケート①</t>
    <phoneticPr fontId="1"/>
  </si>
  <si>
    <t>結団式  　　部活動会議</t>
    <phoneticPr fontId="1"/>
  </si>
  <si>
    <t>生徒総会</t>
    <phoneticPr fontId="1"/>
  </si>
  <si>
    <t>生徒会委員会</t>
    <phoneticPr fontId="1"/>
  </si>
  <si>
    <t>掃除班長会</t>
    <phoneticPr fontId="1"/>
  </si>
  <si>
    <t>３年全国学力・学習状況調査</t>
    <phoneticPr fontId="1"/>
  </si>
  <si>
    <t>２年ＣＲＴ学力・学習状況調査</t>
    <phoneticPr fontId="1"/>
  </si>
  <si>
    <t>ＰＴＡ総会(紙面)</t>
    <phoneticPr fontId="1"/>
  </si>
  <si>
    <t>部活動停止(～6/9)</t>
    <phoneticPr fontId="1"/>
  </si>
  <si>
    <t>小中部会別研究会②</t>
    <phoneticPr fontId="1"/>
  </si>
  <si>
    <t>中体連東濃大会(陸上)中津川</t>
    <phoneticPr fontId="1"/>
  </si>
  <si>
    <t>生徒会委員会</t>
    <phoneticPr fontId="1"/>
  </si>
  <si>
    <t>中体連東濃大会(水泳）小泉中</t>
    <phoneticPr fontId="1"/>
  </si>
  <si>
    <t>PTA家族ふれあいデー(～6/9)</t>
    <phoneticPr fontId="1"/>
  </si>
  <si>
    <t>中体連市内大会①</t>
    <phoneticPr fontId="1"/>
  </si>
  <si>
    <t>中体連市内大会①予備日</t>
    <phoneticPr fontId="1"/>
  </si>
  <si>
    <t>中体連市内大会②</t>
    <phoneticPr fontId="1"/>
  </si>
  <si>
    <t>中体連市内大会②予備日</t>
    <phoneticPr fontId="1"/>
  </si>
  <si>
    <t>中体連東濃大会（野球）</t>
    <phoneticPr fontId="1"/>
  </si>
  <si>
    <t>プラスワン相談日</t>
    <phoneticPr fontId="1"/>
  </si>
  <si>
    <t>三者懇談日程配布</t>
    <phoneticPr fontId="1"/>
  </si>
  <si>
    <t>安全点検④　</t>
    <phoneticPr fontId="1"/>
  </si>
  <si>
    <t>中体連県大会(～8/1)</t>
    <phoneticPr fontId="1"/>
  </si>
  <si>
    <t>三者懇談②</t>
    <phoneticPr fontId="1"/>
  </si>
  <si>
    <t>学校閉庁日</t>
    <phoneticPr fontId="1"/>
  </si>
  <si>
    <t>３期集会　プラスワン提出(放)</t>
    <phoneticPr fontId="1"/>
  </si>
  <si>
    <t>命を守る訓練②</t>
    <phoneticPr fontId="1"/>
  </si>
  <si>
    <t>立候補〆切</t>
    <phoneticPr fontId="1"/>
  </si>
  <si>
    <t>ＰＴＡ本部役員会</t>
    <phoneticPr fontId="1"/>
  </si>
  <si>
    <t>■敬老の日</t>
    <phoneticPr fontId="1"/>
  </si>
  <si>
    <t>後期生徒会選挙</t>
    <phoneticPr fontId="1"/>
  </si>
  <si>
    <t>■秋分の日</t>
    <phoneticPr fontId="1"/>
  </si>
  <si>
    <t>３年東京研修①</t>
    <phoneticPr fontId="1"/>
  </si>
  <si>
    <t>３年東京研修②</t>
    <phoneticPr fontId="1"/>
  </si>
  <si>
    <t>３年東京研修③</t>
    <phoneticPr fontId="1"/>
  </si>
  <si>
    <t>衣替え移行　</t>
    <phoneticPr fontId="1"/>
  </si>
  <si>
    <t>委員長面接</t>
    <phoneticPr fontId="1"/>
  </si>
  <si>
    <t>■スポーツの日</t>
    <phoneticPr fontId="1"/>
  </si>
  <si>
    <t>後期・４期・全校集会</t>
    <phoneticPr fontId="1"/>
  </si>
  <si>
    <t>小中部会別研究会③各会場</t>
    <phoneticPr fontId="1"/>
  </si>
  <si>
    <t>安全点検⑥</t>
    <phoneticPr fontId="1"/>
  </si>
  <si>
    <t>生徒会委員会</t>
    <phoneticPr fontId="1"/>
  </si>
  <si>
    <t>三者懇談希望調査配布</t>
    <phoneticPr fontId="1"/>
  </si>
  <si>
    <t>思いやりの日・人権講演会</t>
    <phoneticPr fontId="1"/>
  </si>
  <si>
    <t>３年生三者懇談①・４５分日課</t>
    <phoneticPr fontId="1"/>
  </si>
  <si>
    <t>３年生三者懇談②・４５分日課</t>
    <phoneticPr fontId="1"/>
  </si>
  <si>
    <t>３年生三者懇談③・４５分日課</t>
    <phoneticPr fontId="1"/>
  </si>
  <si>
    <t>３年生三者懇談④・４５分日課</t>
    <phoneticPr fontId="1"/>
  </si>
  <si>
    <t>３年生三者懇談⑤・４５分日課</t>
    <phoneticPr fontId="1"/>
  </si>
  <si>
    <t>H-ＱＵ実施②</t>
    <phoneticPr fontId="1"/>
  </si>
  <si>
    <t>３年生三者懇談⑥</t>
    <phoneticPr fontId="1"/>
  </si>
  <si>
    <t>PTA家族ふれあいデー(～11/10)</t>
    <phoneticPr fontId="1"/>
  </si>
  <si>
    <t>歯科検診</t>
    <phoneticPr fontId="1"/>
  </si>
  <si>
    <t>三者懇談日程表配布</t>
    <phoneticPr fontId="1"/>
  </si>
  <si>
    <t>ひびき合いの日・いじめアンケート②</t>
    <phoneticPr fontId="1"/>
  </si>
  <si>
    <t>三者懇談②短縮日課</t>
    <phoneticPr fontId="1"/>
  </si>
  <si>
    <t>三者懇談③短縮日課</t>
    <phoneticPr fontId="1"/>
  </si>
  <si>
    <t>三者懇談④短縮日課</t>
    <phoneticPr fontId="1"/>
  </si>
  <si>
    <t>三者懇談⑤短縮日課</t>
    <phoneticPr fontId="1"/>
  </si>
  <si>
    <t>PTA本部委員会</t>
    <phoneticPr fontId="1"/>
  </si>
  <si>
    <t>(瑞浪市成人式)  ■成人の日</t>
    <rPh sb="1" eb="4">
      <t>ミズナミシ</t>
    </rPh>
    <rPh sb="4" eb="7">
      <t>セイジンシキ</t>
    </rPh>
    <phoneticPr fontId="1"/>
  </si>
  <si>
    <t>５期集会　　校内書初め展</t>
    <phoneticPr fontId="1"/>
  </si>
  <si>
    <t>４５分日課</t>
    <phoneticPr fontId="1"/>
  </si>
  <si>
    <t>私立高推薦入試①</t>
    <phoneticPr fontId="1"/>
  </si>
  <si>
    <t>私立高推薦入試②</t>
    <phoneticPr fontId="1"/>
  </si>
  <si>
    <t>私立高一般入試①</t>
    <phoneticPr fontId="1"/>
  </si>
  <si>
    <t>私立高一般入試②</t>
    <phoneticPr fontId="1"/>
  </si>
  <si>
    <t>PTA家族ふれあいデー(～2/9)</t>
    <phoneticPr fontId="1"/>
  </si>
  <si>
    <t>PTA運営委員会・新旧支部長会</t>
    <phoneticPr fontId="1"/>
  </si>
  <si>
    <t>公立一次選抜変更(～22正午)</t>
    <phoneticPr fontId="1"/>
  </si>
  <si>
    <t>公立高第一次選抜追検査</t>
    <phoneticPr fontId="1"/>
  </si>
  <si>
    <t>PTA免除審査会</t>
    <phoneticPr fontId="1"/>
  </si>
  <si>
    <t>修了式(給食なし)・離任式</t>
    <phoneticPr fontId="1"/>
  </si>
  <si>
    <t>３学期始業式(給食なし)</t>
    <phoneticPr fontId="1"/>
  </si>
  <si>
    <t>２０２３年度　瑞浪市立瑞浪中学校年間行事予定</t>
    <rPh sb="4" eb="6">
      <t>ネンド</t>
    </rPh>
    <rPh sb="7" eb="9">
      <t>ミズナミ</t>
    </rPh>
    <rPh sb="9" eb="10">
      <t>シ</t>
    </rPh>
    <rPh sb="10" eb="11">
      <t>リツ</t>
    </rPh>
    <rPh sb="11" eb="13">
      <t>ミズナミ</t>
    </rPh>
    <rPh sb="13" eb="16">
      <t>チュウガッコウ</t>
    </rPh>
    <rPh sb="16" eb="18">
      <t>ネンカン</t>
    </rPh>
    <rPh sb="18" eb="20">
      <t>ギョウジ</t>
    </rPh>
    <rPh sb="20" eb="22">
      <t>ヨテイ</t>
    </rPh>
    <phoneticPr fontId="1"/>
  </si>
  <si>
    <t>月</t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</si>
  <si>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</si>
  <si>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</si>
  <si>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phoneticPr fontId="1"/>
  </si>
  <si>
    <t>金</t>
    <phoneticPr fontId="1"/>
  </si>
  <si>
    <t>水</t>
    <phoneticPr fontId="1"/>
  </si>
  <si>
    <t>日</t>
    <phoneticPr fontId="1"/>
  </si>
  <si>
    <t>篠島研修①</t>
    <rPh sb="0" eb="2">
      <t>シノジマ</t>
    </rPh>
    <rPh sb="2" eb="4">
      <t>ケンシュウ</t>
    </rPh>
    <phoneticPr fontId="1"/>
  </si>
  <si>
    <t>篠島研修②</t>
    <rPh sb="0" eb="2">
      <t>シノジマ</t>
    </rPh>
    <rPh sb="2" eb="4">
      <t>ケンシュウ</t>
    </rPh>
    <phoneticPr fontId="1"/>
  </si>
  <si>
    <t>❶</t>
    <phoneticPr fontId="1"/>
  </si>
  <si>
    <t>中体連市大会（バスケット会場）</t>
    <rPh sb="0" eb="3">
      <t>チュウタイレン</t>
    </rPh>
    <rPh sb="3" eb="6">
      <t>シタイカイ</t>
    </rPh>
    <rPh sb="12" eb="14">
      <t>カイジョウ</t>
    </rPh>
    <phoneticPr fontId="1"/>
  </si>
  <si>
    <t>中体連予備日（バスケット会場）</t>
    <rPh sb="0" eb="3">
      <t>チュウタイレン</t>
    </rPh>
    <rPh sb="3" eb="6">
      <t>ヨビビ</t>
    </rPh>
    <rPh sb="12" eb="14">
      <t>カイジョウ</t>
    </rPh>
    <phoneticPr fontId="1"/>
  </si>
  <si>
    <t>瑞浪市中央公民館自主事業</t>
    <rPh sb="0" eb="3">
      <t>ミズナミシ</t>
    </rPh>
    <rPh sb="3" eb="5">
      <t>チュウオウ</t>
    </rPh>
    <rPh sb="5" eb="8">
      <t>コウミンカン</t>
    </rPh>
    <rPh sb="8" eb="12">
      <t>ジシュジギョウ</t>
    </rPh>
    <phoneticPr fontId="1"/>
  </si>
  <si>
    <t>１６時より　総合文化センター</t>
    <rPh sb="2" eb="3">
      <t>ジ</t>
    </rPh>
    <rPh sb="6" eb="8">
      <t>ソウゴウ</t>
    </rPh>
    <rPh sb="8" eb="10">
      <t>ブンカ</t>
    </rPh>
    <phoneticPr fontId="1"/>
  </si>
  <si>
    <t>参観・学年懇談のみ</t>
    <rPh sb="0" eb="2">
      <t>サンカン</t>
    </rPh>
    <rPh sb="3" eb="5">
      <t>ガクネン</t>
    </rPh>
    <rPh sb="5" eb="7">
      <t>コンダン</t>
    </rPh>
    <phoneticPr fontId="1"/>
  </si>
  <si>
    <t>PTA本部役員会</t>
    <rPh sb="3" eb="8">
      <t>ホンブヤクインカイ</t>
    </rPh>
    <phoneticPr fontId="1"/>
  </si>
  <si>
    <t>PTA本部役員会</t>
    <rPh sb="3" eb="8">
      <t>ホンブヤクインカイ</t>
    </rPh>
    <phoneticPr fontId="1"/>
  </si>
  <si>
    <t>１・２年後期期末テスト①</t>
    <rPh sb="4" eb="6">
      <t>コウキ</t>
    </rPh>
    <rPh sb="6" eb="8">
      <t>キマツ</t>
    </rPh>
    <phoneticPr fontId="1"/>
  </si>
  <si>
    <t>１・２年後期期末テスト②</t>
    <rPh sb="4" eb="6">
      <t>コウキ</t>
    </rPh>
    <rPh sb="6" eb="8">
      <t>キマツ</t>
    </rPh>
    <phoneticPr fontId="1"/>
  </si>
  <si>
    <t>前期中間テスト（５教科）</t>
    <rPh sb="0" eb="2">
      <t>ゼンキ</t>
    </rPh>
    <rPh sb="2" eb="4">
      <t>チュウカン</t>
    </rPh>
    <rPh sb="9" eb="11">
      <t>キョウカ</t>
    </rPh>
    <phoneticPr fontId="1"/>
  </si>
  <si>
    <t>後期中間テスト（５教科）</t>
    <rPh sb="0" eb="2">
      <t>コウキ</t>
    </rPh>
    <rPh sb="2" eb="4">
      <t>チュウカン</t>
    </rPh>
    <rPh sb="9" eb="11">
      <t>キョウカ</t>
    </rPh>
    <phoneticPr fontId="1"/>
  </si>
  <si>
    <r>
      <t>学校閉庁日　</t>
    </r>
    <r>
      <rPr>
        <sz val="10"/>
        <rFont val="UD デジタル 教科書体 NK-R"/>
        <family val="1"/>
        <charset val="128"/>
      </rPr>
      <t>仕事納め</t>
    </r>
    <rPh sb="0" eb="2">
      <t>ガッコウ</t>
    </rPh>
    <rPh sb="2" eb="5">
      <t>ヘイチョウビ</t>
    </rPh>
    <rPh sb="6" eb="8">
      <t>シゴト</t>
    </rPh>
    <rPh sb="8" eb="9">
      <t>オサ</t>
    </rPh>
    <phoneticPr fontId="1"/>
  </si>
  <si>
    <t>前期教育通信配付</t>
    <rPh sb="0" eb="2">
      <t>ゼンキ</t>
    </rPh>
    <rPh sb="2" eb="4">
      <t>キョウイク</t>
    </rPh>
    <rPh sb="4" eb="6">
      <t>ツウシン</t>
    </rPh>
    <rPh sb="6" eb="8">
      <t>ハイフ</t>
    </rPh>
    <phoneticPr fontId="1"/>
  </si>
  <si>
    <t>PTA授業参観</t>
    <rPh sb="3" eb="7">
      <t>ジュギョウサンカン</t>
    </rPh>
    <phoneticPr fontId="1"/>
  </si>
  <si>
    <t>新入生説明会・半日入学</t>
    <rPh sb="0" eb="3">
      <t>シンニュウセイ</t>
    </rPh>
    <rPh sb="3" eb="6">
      <t>セツメイカイ</t>
    </rPh>
    <rPh sb="7" eb="9">
      <t>ハンニチ</t>
    </rPh>
    <rPh sb="9" eb="11">
      <t>ニュウガク</t>
    </rPh>
    <phoneticPr fontId="1"/>
  </si>
  <si>
    <t>心のアンケート⑤・いじめアンケート③</t>
    <rPh sb="0" eb="1">
      <t>ココロ</t>
    </rPh>
    <phoneticPr fontId="1"/>
  </si>
  <si>
    <t>学校保健安全委員会</t>
    <rPh sb="0" eb="4">
      <t>ガッコウホケン</t>
    </rPh>
    <rPh sb="4" eb="6">
      <t>アンゼン</t>
    </rPh>
    <rPh sb="6" eb="9">
      <t>イインカイ</t>
    </rPh>
    <phoneticPr fontId="1"/>
  </si>
  <si>
    <t>PTA部活動育成会</t>
    <rPh sb="3" eb="6">
      <t>ブカツドウ</t>
    </rPh>
    <rPh sb="6" eb="9">
      <t>イクセイカイ</t>
    </rPh>
    <phoneticPr fontId="1"/>
  </si>
  <si>
    <t>安全点検⑦</t>
    <rPh sb="0" eb="4">
      <t>アンゼンテンケン</t>
    </rPh>
    <phoneticPr fontId="1"/>
  </si>
  <si>
    <t>第４４回瑞浪市主張大会</t>
    <rPh sb="0" eb="1">
      <t>ダイ</t>
    </rPh>
    <rPh sb="3" eb="4">
      <t>カイ</t>
    </rPh>
    <rPh sb="4" eb="7">
      <t>ミズナミシ</t>
    </rPh>
    <rPh sb="7" eb="9">
      <t>シュチョウ</t>
    </rPh>
    <rPh sb="9" eb="11">
      <t>タイカイ</t>
    </rPh>
    <phoneticPr fontId="1"/>
  </si>
  <si>
    <t>文化センター１３時３０分～</t>
    <rPh sb="0" eb="2">
      <t>ブンカ</t>
    </rPh>
    <rPh sb="8" eb="9">
      <t>ジ</t>
    </rPh>
    <rPh sb="11" eb="12">
      <t>プン</t>
    </rPh>
    <phoneticPr fontId="1"/>
  </si>
  <si>
    <t>県PTA連合定期大会</t>
    <rPh sb="0" eb="1">
      <t>ケン</t>
    </rPh>
    <rPh sb="4" eb="6">
      <t>レンゴウ</t>
    </rPh>
    <rPh sb="6" eb="10">
      <t>テイキタイカイ</t>
    </rPh>
    <phoneticPr fontId="1"/>
  </si>
  <si>
    <t>市P連本部役員会１９：００文セ</t>
    <rPh sb="0" eb="1">
      <t>シ</t>
    </rPh>
    <rPh sb="2" eb="3">
      <t>レン</t>
    </rPh>
    <rPh sb="3" eb="8">
      <t>ホンブヤクインカイ</t>
    </rPh>
    <rPh sb="13" eb="14">
      <t>ブン</t>
    </rPh>
    <phoneticPr fontId="1"/>
  </si>
  <si>
    <t>中体連東濃大会</t>
    <phoneticPr fontId="1"/>
  </si>
  <si>
    <t>市P連教育講演１９：００文セ</t>
    <rPh sb="0" eb="1">
      <t>シ</t>
    </rPh>
    <rPh sb="2" eb="3">
      <t>レン</t>
    </rPh>
    <rPh sb="3" eb="5">
      <t>キョウイク</t>
    </rPh>
    <rPh sb="5" eb="7">
      <t>コウエン</t>
    </rPh>
    <rPh sb="12" eb="13">
      <t>ブン</t>
    </rPh>
    <phoneticPr fontId="1"/>
  </si>
  <si>
    <t>高校生と語る会１３：３０文セ</t>
    <rPh sb="0" eb="3">
      <t>コウコウセイ</t>
    </rPh>
    <rPh sb="4" eb="5">
      <t>カタ</t>
    </rPh>
    <rPh sb="6" eb="7">
      <t>カイ</t>
    </rPh>
    <rPh sb="12" eb="13">
      <t>ブン</t>
    </rPh>
    <phoneticPr fontId="1"/>
  </si>
  <si>
    <t>岐阜県PTAフォーラム</t>
    <rPh sb="0" eb="3">
      <t>ギフケン</t>
    </rPh>
    <phoneticPr fontId="1"/>
  </si>
  <si>
    <t>校内ストーブ点検</t>
    <rPh sb="0" eb="2">
      <t>コウナイ</t>
    </rPh>
    <rPh sb="6" eb="8">
      <t>テンケン</t>
    </rPh>
    <phoneticPr fontId="1"/>
  </si>
  <si>
    <t>県中総体駅伝大会</t>
    <rPh sb="0" eb="1">
      <t>ケン</t>
    </rPh>
    <rPh sb="1" eb="2">
      <t>チュウ</t>
    </rPh>
    <rPh sb="2" eb="4">
      <t>ソウタイ</t>
    </rPh>
    <rPh sb="4" eb="6">
      <t>エキデン</t>
    </rPh>
    <rPh sb="6" eb="8">
      <t>タイカイ</t>
    </rPh>
    <phoneticPr fontId="1"/>
  </si>
  <si>
    <t>岐阜県学校歯科保健研究大会</t>
    <rPh sb="0" eb="3">
      <t>ギフケン</t>
    </rPh>
    <rPh sb="3" eb="5">
      <t>ガッコウ</t>
    </rPh>
    <rPh sb="5" eb="7">
      <t>シカ</t>
    </rPh>
    <rPh sb="7" eb="9">
      <t>ホケン</t>
    </rPh>
    <rPh sb="9" eb="11">
      <t>ケンキュウ</t>
    </rPh>
    <rPh sb="11" eb="13">
      <t>タイカイ</t>
    </rPh>
    <phoneticPr fontId="1"/>
  </si>
  <si>
    <t>中央公民館文化祭</t>
    <rPh sb="0" eb="5">
      <t>チュウオウコウミンカン</t>
    </rPh>
    <rPh sb="5" eb="8">
      <t>ブンカサイ</t>
    </rPh>
    <phoneticPr fontId="1"/>
  </si>
  <si>
    <t>１１月協調月間啓発活動１１：００文セ</t>
    <rPh sb="2" eb="3">
      <t>ガツ</t>
    </rPh>
    <rPh sb="3" eb="5">
      <t>キョウチョウ</t>
    </rPh>
    <rPh sb="5" eb="7">
      <t>ゲッカン</t>
    </rPh>
    <rPh sb="7" eb="11">
      <t>ケイハツカツドウ</t>
    </rPh>
    <rPh sb="16" eb="17">
      <t>ブン</t>
    </rPh>
    <phoneticPr fontId="1"/>
  </si>
  <si>
    <t>岐阜県学校保健研究大会</t>
    <rPh sb="0" eb="3">
      <t>ギフケン</t>
    </rPh>
    <rPh sb="3" eb="5">
      <t>ガッコウ</t>
    </rPh>
    <rPh sb="5" eb="7">
      <t>ホケン</t>
    </rPh>
    <rPh sb="7" eb="9">
      <t>ケンキュウ</t>
    </rPh>
    <rPh sb="9" eb="11">
      <t>タイカイ</t>
    </rPh>
    <phoneticPr fontId="1"/>
  </si>
  <si>
    <t>市子ども会ドッジボール交流会</t>
    <rPh sb="0" eb="1">
      <t>シ</t>
    </rPh>
    <rPh sb="1" eb="2">
      <t>コ</t>
    </rPh>
    <rPh sb="4" eb="5">
      <t>カイ</t>
    </rPh>
    <rPh sb="11" eb="14">
      <t>コウリュウカイ</t>
    </rPh>
    <phoneticPr fontId="1"/>
  </si>
  <si>
    <t>年末清掃ボランティア１０：００</t>
    <rPh sb="0" eb="2">
      <t>ネンマツ</t>
    </rPh>
    <rPh sb="2" eb="4">
      <t>セイソウ</t>
    </rPh>
    <phoneticPr fontId="1"/>
  </si>
  <si>
    <t>青少年育成会議１９：００文セ</t>
    <rPh sb="0" eb="3">
      <t>セイショウネン</t>
    </rPh>
    <rPh sb="3" eb="5">
      <t>イクセイ</t>
    </rPh>
    <rPh sb="5" eb="7">
      <t>カイギ</t>
    </rPh>
    <rPh sb="12" eb="13">
      <t>ブン</t>
    </rPh>
    <phoneticPr fontId="1"/>
  </si>
  <si>
    <t>市P連本部役員会１９：００文セ</t>
    <rPh sb="0" eb="1">
      <t>シ</t>
    </rPh>
    <rPh sb="2" eb="3">
      <t>レン</t>
    </rPh>
    <rPh sb="3" eb="8">
      <t>ホンブヤクインカイ</t>
    </rPh>
    <rPh sb="13" eb="14">
      <t>ブン</t>
    </rPh>
    <phoneticPr fontId="1"/>
  </si>
  <si>
    <t>青少年育成市民会議総会１０文セ</t>
    <rPh sb="0" eb="3">
      <t>セイショウネン</t>
    </rPh>
    <rPh sb="3" eb="5">
      <t>イクセイ</t>
    </rPh>
    <rPh sb="5" eb="9">
      <t>シミンカイギ</t>
    </rPh>
    <rPh sb="9" eb="11">
      <t>ソウカイ</t>
    </rPh>
    <rPh sb="13" eb="14">
      <t>ブン</t>
    </rPh>
    <phoneticPr fontId="1"/>
  </si>
  <si>
    <t>安全点検⑪</t>
    <phoneticPr fontId="1"/>
  </si>
  <si>
    <t>生徒会選挙</t>
    <rPh sb="0" eb="3">
      <t>セイトカイ</t>
    </rPh>
    <rPh sb="3" eb="5">
      <t>センキョ</t>
    </rPh>
    <phoneticPr fontId="1"/>
  </si>
  <si>
    <t>全校集会　　</t>
    <phoneticPr fontId="1"/>
  </si>
  <si>
    <t>公立１次選抜合格発表</t>
    <phoneticPr fontId="1"/>
  </si>
  <si>
    <t>卒業式会場づくり</t>
    <phoneticPr fontId="1"/>
  </si>
  <si>
    <t>市子ども会新旧役員会１９：００文セ</t>
    <rPh sb="0" eb="1">
      <t>シ</t>
    </rPh>
    <rPh sb="1" eb="2">
      <t>コ</t>
    </rPh>
    <rPh sb="4" eb="5">
      <t>カイ</t>
    </rPh>
    <rPh sb="5" eb="7">
      <t>シンキュウ</t>
    </rPh>
    <rPh sb="7" eb="10">
      <t>ヤクインカイ</t>
    </rPh>
    <rPh sb="15" eb="16">
      <t>ブン</t>
    </rPh>
    <phoneticPr fontId="1"/>
  </si>
  <si>
    <t>３年生臨時休業日</t>
    <rPh sb="1" eb="3">
      <t>ネンセイ</t>
    </rPh>
    <rPh sb="3" eb="8">
      <t>リンジキュウギョウビ</t>
    </rPh>
    <phoneticPr fontId="1"/>
  </si>
  <si>
    <t>木</t>
    <rPh sb="0" eb="1">
      <t>キ</t>
    </rPh>
    <phoneticPr fontId="1"/>
  </si>
  <si>
    <t>■春分の日</t>
    <phoneticPr fontId="1"/>
  </si>
  <si>
    <t>■海の日</t>
    <phoneticPr fontId="1"/>
  </si>
  <si>
    <t>■元日</t>
    <rPh sb="1" eb="3">
      <t>ガンジツ</t>
    </rPh>
    <phoneticPr fontId="1"/>
  </si>
  <si>
    <t>振替休日</t>
    <rPh sb="0" eb="4">
      <t>フリカエキュウジツ</t>
    </rPh>
    <phoneticPr fontId="1"/>
  </si>
  <si>
    <t>下小田地区野球（グラウンド）</t>
    <rPh sb="0" eb="1">
      <t>シモ</t>
    </rPh>
    <rPh sb="1" eb="3">
      <t>オダ</t>
    </rPh>
    <rPh sb="3" eb="5">
      <t>チク</t>
    </rPh>
    <rPh sb="5" eb="7">
      <t>ヤキュウ</t>
    </rPh>
    <phoneticPr fontId="1"/>
  </si>
  <si>
    <t>全学調（話す調査・質問紙）</t>
    <phoneticPr fontId="1"/>
  </si>
  <si>
    <t>いじめアンケート④</t>
    <phoneticPr fontId="1"/>
  </si>
  <si>
    <t>合唱発表会準備（文化センター）</t>
    <rPh sb="0" eb="5">
      <t>ガッショウハッピョウカイ</t>
    </rPh>
    <rPh sb="5" eb="7">
      <t>ジュンビ</t>
    </rPh>
    <rPh sb="8" eb="10">
      <t>ブンカ</t>
    </rPh>
    <phoneticPr fontId="1"/>
  </si>
  <si>
    <t>合唱発表会</t>
    <rPh sb="0" eb="5">
      <t>ガッショウハッピョウカイ</t>
    </rPh>
    <phoneticPr fontId="1"/>
  </si>
  <si>
    <t>市民体育大会体育館使用</t>
    <rPh sb="0" eb="6">
      <t>シミンタイイクタイカイ</t>
    </rPh>
    <rPh sb="6" eb="9">
      <t>タイイクカン</t>
    </rPh>
    <rPh sb="9" eb="11">
      <t>シヨウ</t>
    </rPh>
    <phoneticPr fontId="1"/>
  </si>
  <si>
    <t>中間発表会</t>
    <rPh sb="0" eb="2">
      <t>チュウカン</t>
    </rPh>
    <rPh sb="2" eb="5">
      <t>ハッピョウカイ</t>
    </rPh>
    <phoneticPr fontId="1"/>
  </si>
  <si>
    <r>
      <rPr>
        <b/>
        <sz val="10"/>
        <color rgb="FFFF0000"/>
        <rFont val="UD デジタル 教科書体 NK-R"/>
        <family val="1"/>
        <charset val="128"/>
      </rPr>
      <t>前期末テスト（５教科）</t>
    </r>
    <r>
      <rPr>
        <sz val="10"/>
        <color theme="1"/>
        <rFont val="UD デジタル 教科書体 NK-R"/>
        <family val="1"/>
        <charset val="128"/>
      </rPr>
      <t>　</t>
    </r>
    <rPh sb="0" eb="2">
      <t>ゼンキ</t>
    </rPh>
    <rPh sb="2" eb="3">
      <t>マツ</t>
    </rPh>
    <rPh sb="8" eb="10">
      <t>キョウカ</t>
    </rPh>
    <phoneticPr fontId="1"/>
  </si>
  <si>
    <t>生徒会選挙告示</t>
    <phoneticPr fontId="1"/>
  </si>
  <si>
    <t>前期末テスト（技家体）</t>
    <rPh sb="0" eb="2">
      <t>ゼンキ</t>
    </rPh>
    <rPh sb="2" eb="3">
      <t>マツ</t>
    </rPh>
    <rPh sb="7" eb="8">
      <t>ギ</t>
    </rPh>
    <rPh sb="8" eb="9">
      <t>イエ</t>
    </rPh>
    <rPh sb="9" eb="10">
      <t>タイ</t>
    </rPh>
    <phoneticPr fontId="1"/>
  </si>
  <si>
    <t>文化センター予約済（AM・PM)</t>
    <rPh sb="0" eb="2">
      <t>ブンカ</t>
    </rPh>
    <rPh sb="6" eb="8">
      <t>ヨヤク</t>
    </rPh>
    <rPh sb="8" eb="9">
      <t>スミ</t>
    </rPh>
    <phoneticPr fontId="1"/>
  </si>
  <si>
    <t>体育館・武道場・柔道場禁止</t>
    <rPh sb="0" eb="3">
      <t>タイイクカン</t>
    </rPh>
    <rPh sb="4" eb="7">
      <t>ブドウジョウ</t>
    </rPh>
    <rPh sb="8" eb="11">
      <t>ジュウドウジョウ</t>
    </rPh>
    <rPh sb="11" eb="13">
      <t>キンシ</t>
    </rPh>
    <phoneticPr fontId="1"/>
  </si>
  <si>
    <t>グラウンド禁止</t>
    <rPh sb="5" eb="7">
      <t>キンシ</t>
    </rPh>
    <phoneticPr fontId="1"/>
  </si>
  <si>
    <t>分団会</t>
    <rPh sb="0" eb="3">
      <t>ブンダンカイ</t>
    </rPh>
    <phoneticPr fontId="1"/>
  </si>
  <si>
    <t>PTA部活動育成会</t>
    <phoneticPr fontId="1"/>
  </si>
  <si>
    <t>３年生実力テスト</t>
    <phoneticPr fontId="1"/>
  </si>
  <si>
    <t>実力テスト　</t>
    <phoneticPr fontId="1"/>
  </si>
  <si>
    <t xml:space="preserve"> 命を守る訓練①</t>
    <phoneticPr fontId="1"/>
  </si>
  <si>
    <t>１年知能検査</t>
    <phoneticPr fontId="1"/>
  </si>
  <si>
    <t>２・３年生５時間授業</t>
    <rPh sb="3" eb="5">
      <t>ネンセイ</t>
    </rPh>
    <rPh sb="6" eb="10">
      <t>ジカンジュギョウ</t>
    </rPh>
    <phoneticPr fontId="1"/>
  </si>
  <si>
    <t>２・３年下校後引渡訓練</t>
    <rPh sb="3" eb="4">
      <t>ネン</t>
    </rPh>
    <rPh sb="4" eb="7">
      <t>ゲコウゴ</t>
    </rPh>
    <rPh sb="7" eb="9">
      <t>ヒキワタシ</t>
    </rPh>
    <rPh sb="9" eb="11">
      <t>クンレン</t>
    </rPh>
    <phoneticPr fontId="1"/>
  </si>
  <si>
    <t>歯科検診（８：３０～）</t>
    <phoneticPr fontId="1"/>
  </si>
  <si>
    <t>歯科検診（８：３０～）</t>
    <rPh sb="0" eb="4">
      <t>シカケンシン</t>
    </rPh>
    <phoneticPr fontId="1"/>
  </si>
  <si>
    <t>学校保健安全委員会13:30</t>
    <phoneticPr fontId="1"/>
  </si>
  <si>
    <t>内科検診１３：１０～</t>
    <rPh sb="0" eb="4">
      <t>ナイカケンシン</t>
    </rPh>
    <phoneticPr fontId="1"/>
  </si>
  <si>
    <t>生徒会委員会</t>
    <phoneticPr fontId="1"/>
  </si>
  <si>
    <t>尿検査二次</t>
    <rPh sb="0" eb="3">
      <t>ニョウケンサ</t>
    </rPh>
    <rPh sb="3" eb="5">
      <t>ニジ</t>
    </rPh>
    <phoneticPr fontId="1"/>
  </si>
  <si>
    <t>尿検査予備日</t>
    <rPh sb="0" eb="3">
      <t>ニョウケンサ</t>
    </rPh>
    <rPh sb="3" eb="6">
      <t>ヨビビ</t>
    </rPh>
    <phoneticPr fontId="1"/>
  </si>
  <si>
    <t>部活動部長会</t>
    <rPh sb="0" eb="3">
      <t>ブカツドウ</t>
    </rPh>
    <phoneticPr fontId="1"/>
  </si>
  <si>
    <t>身体測定</t>
    <rPh sb="0" eb="2">
      <t>シンタイ</t>
    </rPh>
    <rPh sb="2" eb="4">
      <t>ソクテイ</t>
    </rPh>
    <phoneticPr fontId="1"/>
  </si>
  <si>
    <t>部活動説明会</t>
    <rPh sb="0" eb="3">
      <t>ブカツドウ</t>
    </rPh>
    <rPh sb="3" eb="6">
      <t>セツメイカイ</t>
    </rPh>
    <phoneticPr fontId="1"/>
  </si>
  <si>
    <t>PTA本部役員会19:00</t>
  </si>
  <si>
    <t>H-ＱＵ実施①</t>
    <phoneticPr fontId="1"/>
  </si>
  <si>
    <t>安全点検③　</t>
    <phoneticPr fontId="1"/>
  </si>
  <si>
    <t>夏季休業日(～8/27)　</t>
    <rPh sb="0" eb="2">
      <t>カキ</t>
    </rPh>
    <rPh sb="2" eb="5">
      <t>キュウギョウビ</t>
    </rPh>
    <phoneticPr fontId="1"/>
  </si>
  <si>
    <t>安全点検⑤　</t>
    <phoneticPr fontId="1"/>
  </si>
  <si>
    <t>三者懇談①　</t>
    <phoneticPr fontId="1"/>
  </si>
  <si>
    <t>短縮日課　</t>
    <phoneticPr fontId="1"/>
  </si>
  <si>
    <t>安全点検⑧</t>
    <phoneticPr fontId="1"/>
  </si>
  <si>
    <t>PTA家庭教育委員投票用紙配付</t>
    <phoneticPr fontId="1"/>
  </si>
  <si>
    <t xml:space="preserve">掃除学活 </t>
    <phoneticPr fontId="1"/>
  </si>
  <si>
    <t>青少年育成市民会議総会</t>
    <rPh sb="0" eb="3">
      <t>セイショウネン</t>
    </rPh>
    <rPh sb="3" eb="5">
      <t>イクセイ</t>
    </rPh>
    <rPh sb="5" eb="7">
      <t>シミン</t>
    </rPh>
    <rPh sb="7" eb="9">
      <t>カイギ</t>
    </rPh>
    <rPh sb="9" eb="11">
      <t>ソウカイ</t>
    </rPh>
    <phoneticPr fontId="1"/>
  </si>
  <si>
    <t>市子ども会連合会総会</t>
    <rPh sb="0" eb="1">
      <t>シ</t>
    </rPh>
    <rPh sb="1" eb="2">
      <t>コ</t>
    </rPh>
    <rPh sb="4" eb="5">
      <t>カイ</t>
    </rPh>
    <rPh sb="5" eb="7">
      <t>レンゴウ</t>
    </rPh>
    <rPh sb="7" eb="8">
      <t>カイ</t>
    </rPh>
    <rPh sb="8" eb="10">
      <t>ソウカイ</t>
    </rPh>
    <phoneticPr fontId="1"/>
  </si>
  <si>
    <t>市子ども会合同リーダー会</t>
    <rPh sb="0" eb="1">
      <t>シ</t>
    </rPh>
    <rPh sb="1" eb="2">
      <t>コ</t>
    </rPh>
    <rPh sb="4" eb="5">
      <t>カイ</t>
    </rPh>
    <rPh sb="5" eb="7">
      <t>ゴウドウ</t>
    </rPh>
    <rPh sb="6" eb="7">
      <t>レンゴウ</t>
    </rPh>
    <rPh sb="11" eb="12">
      <t>カイ</t>
    </rPh>
    <phoneticPr fontId="1"/>
  </si>
  <si>
    <t>１年心電図検査</t>
    <rPh sb="1" eb="2">
      <t>ネン</t>
    </rPh>
    <rPh sb="2" eb="5">
      <t>シンデンズ</t>
    </rPh>
    <rPh sb="5" eb="7">
      <t>ケンサ</t>
    </rPh>
    <phoneticPr fontId="1"/>
  </si>
  <si>
    <t>市P連子育て委員会本部役員会</t>
    <rPh sb="0" eb="1">
      <t>シ</t>
    </rPh>
    <rPh sb="2" eb="3">
      <t>レン</t>
    </rPh>
    <rPh sb="3" eb="5">
      <t>コソダ</t>
    </rPh>
    <rPh sb="6" eb="9">
      <t>イインカイ</t>
    </rPh>
    <rPh sb="9" eb="11">
      <t>ホンブ</t>
    </rPh>
    <rPh sb="11" eb="14">
      <t>ヤクインカイ</t>
    </rPh>
    <phoneticPr fontId="1"/>
  </si>
  <si>
    <t>市P連子育て委員会研修</t>
    <rPh sb="0" eb="1">
      <t>シ</t>
    </rPh>
    <rPh sb="2" eb="3">
      <t>レン</t>
    </rPh>
    <rPh sb="3" eb="5">
      <t>コソダ</t>
    </rPh>
    <rPh sb="6" eb="9">
      <t>イインカイ</t>
    </rPh>
    <rPh sb="9" eb="11">
      <t>ケンシュウ</t>
    </rPh>
    <phoneticPr fontId="1"/>
  </si>
  <si>
    <t>市子ども会連合会合同</t>
    <rPh sb="0" eb="1">
      <t>シ</t>
    </rPh>
    <rPh sb="1" eb="2">
      <t>コ</t>
    </rPh>
    <rPh sb="4" eb="5">
      <t>カイ</t>
    </rPh>
    <rPh sb="5" eb="8">
      <t>レンゴウカイ</t>
    </rPh>
    <rPh sb="8" eb="10">
      <t>ゴウドウ</t>
    </rPh>
    <phoneticPr fontId="1"/>
  </si>
  <si>
    <t>中体連東濃大会(駅伝)</t>
    <phoneticPr fontId="1"/>
  </si>
  <si>
    <t>子ども会連合会役員会</t>
    <rPh sb="0" eb="1">
      <t>コ</t>
    </rPh>
    <rPh sb="3" eb="4">
      <t>カイ</t>
    </rPh>
    <rPh sb="4" eb="7">
      <t>レンゴウカイ</t>
    </rPh>
    <rPh sb="7" eb="10">
      <t>ヤクインカイ</t>
    </rPh>
    <phoneticPr fontId="1"/>
  </si>
  <si>
    <t>市子ども会連合会合同会</t>
    <rPh sb="0" eb="1">
      <t>シ</t>
    </rPh>
    <rPh sb="1" eb="2">
      <t>コ</t>
    </rPh>
    <rPh sb="4" eb="5">
      <t>カイ</t>
    </rPh>
    <rPh sb="5" eb="8">
      <t>レンゴウカイ</t>
    </rPh>
    <rPh sb="8" eb="10">
      <t>ゴウドウ</t>
    </rPh>
    <rPh sb="10" eb="11">
      <t>カイ</t>
    </rPh>
    <phoneticPr fontId="1"/>
  </si>
  <si>
    <t>市子ども会連合会</t>
    <rPh sb="0" eb="1">
      <t>シ</t>
    </rPh>
    <rPh sb="1" eb="2">
      <t>コ</t>
    </rPh>
    <rPh sb="4" eb="5">
      <t>カイ</t>
    </rPh>
    <rPh sb="5" eb="8">
      <t>レンゴウカイ</t>
    </rPh>
    <phoneticPr fontId="1"/>
  </si>
  <si>
    <t>市P連子育て委員会</t>
    <rPh sb="0" eb="1">
      <t>シ</t>
    </rPh>
    <rPh sb="2" eb="3">
      <t>レン</t>
    </rPh>
    <rPh sb="3" eb="5">
      <t>コソダ</t>
    </rPh>
    <rPh sb="6" eb="9">
      <t>イインカイ</t>
    </rPh>
    <phoneticPr fontId="1"/>
  </si>
  <si>
    <t>市子ども会リーダー研修会</t>
    <rPh sb="0" eb="1">
      <t>シ</t>
    </rPh>
    <rPh sb="1" eb="2">
      <t>コ</t>
    </rPh>
    <rPh sb="4" eb="5">
      <t>カイ</t>
    </rPh>
    <rPh sb="9" eb="12">
      <t>ケンシュウカイ</t>
    </rPh>
    <phoneticPr fontId="1"/>
  </si>
  <si>
    <t>振替休業日</t>
    <rPh sb="0" eb="2">
      <t>フリカエ</t>
    </rPh>
    <rPh sb="2" eb="5">
      <t>キュウギョウビ</t>
    </rPh>
    <phoneticPr fontId="1"/>
  </si>
  <si>
    <t>岐阜県立高等学校第一次選抜</t>
    <rPh sb="0" eb="2">
      <t>ギフ</t>
    </rPh>
    <rPh sb="2" eb="4">
      <t>ケンリツ</t>
    </rPh>
    <rPh sb="4" eb="6">
      <t>コウトウ</t>
    </rPh>
    <rPh sb="6" eb="8">
      <t>ガッコウ</t>
    </rPh>
    <rPh sb="8" eb="9">
      <t>ダイ</t>
    </rPh>
    <rPh sb="9" eb="11">
      <t>イチジ</t>
    </rPh>
    <rPh sb="11" eb="13">
      <t>センバツ</t>
    </rPh>
    <phoneticPr fontId="1"/>
  </si>
  <si>
    <t>PTA挨拶運動</t>
    <phoneticPr fontId="1"/>
  </si>
  <si>
    <t>ＰＴＡ挨拶運動</t>
    <rPh sb="3" eb="5">
      <t>アイサツ</t>
    </rPh>
    <rPh sb="5" eb="7">
      <t>ウンドウ</t>
    </rPh>
    <phoneticPr fontId="1"/>
  </si>
  <si>
    <t>PTA挨拶運動</t>
    <rPh sb="3" eb="5">
      <t>アイサツ</t>
    </rPh>
    <rPh sb="5" eb="7">
      <t>ウンドウ</t>
    </rPh>
    <phoneticPr fontId="1"/>
  </si>
  <si>
    <t xml:space="preserve">心のアンケート② </t>
    <phoneticPr fontId="1"/>
  </si>
  <si>
    <t>１学期終業式(給食なし)</t>
    <rPh sb="1" eb="3">
      <t>ガッキ</t>
    </rPh>
    <rPh sb="3" eb="6">
      <t>シュウギョウシキ</t>
    </rPh>
    <rPh sb="7" eb="9">
      <t>キュウショク</t>
    </rPh>
    <phoneticPr fontId="1"/>
  </si>
  <si>
    <t>２学期始業式(給食なし)</t>
    <phoneticPr fontId="1"/>
  </si>
  <si>
    <t>２学期終了式(給食なし)</t>
    <rPh sb="1" eb="3">
      <t>ガッキ</t>
    </rPh>
    <rPh sb="3" eb="6">
      <t>シュウリョウシキ</t>
    </rPh>
    <rPh sb="7" eb="9">
      <t>キュウショク</t>
    </rPh>
    <phoneticPr fontId="1"/>
  </si>
  <si>
    <t>３年後期期末テスト（技家）</t>
    <rPh sb="1" eb="2">
      <t>ネン</t>
    </rPh>
    <rPh sb="2" eb="4">
      <t>コウキ</t>
    </rPh>
    <rPh sb="4" eb="6">
      <t>キマツ</t>
    </rPh>
    <rPh sb="10" eb="11">
      <t>ギ</t>
    </rPh>
    <rPh sb="11" eb="12">
      <t>イエ</t>
    </rPh>
    <phoneticPr fontId="1"/>
  </si>
  <si>
    <t>３年後期期末テスト（５教科＋体）</t>
    <rPh sb="1" eb="2">
      <t>ネン</t>
    </rPh>
    <rPh sb="2" eb="4">
      <t>コウキ</t>
    </rPh>
    <rPh sb="4" eb="6">
      <t>キマツ</t>
    </rPh>
    <rPh sb="11" eb="13">
      <t>キョウカ</t>
    </rPh>
    <rPh sb="14" eb="15">
      <t>カラダ</t>
    </rPh>
    <phoneticPr fontId="1"/>
  </si>
  <si>
    <t>短縮日課</t>
    <rPh sb="0" eb="2">
      <t>タンシュク</t>
    </rPh>
    <rPh sb="2" eb="4">
      <t>ニッカ</t>
    </rPh>
    <phoneticPr fontId="1"/>
  </si>
  <si>
    <t>尿検査</t>
    <rPh sb="0" eb="3">
      <t>ニョウケンサ</t>
    </rPh>
    <phoneticPr fontId="1"/>
  </si>
  <si>
    <t>PTA授業参観(午後)短縮</t>
    <rPh sb="11" eb="13">
      <t>タンシュク</t>
    </rPh>
    <phoneticPr fontId="1"/>
  </si>
  <si>
    <t>１年生引渡訓練短縮５時間</t>
    <rPh sb="1" eb="3">
      <t>ネンセイ</t>
    </rPh>
    <rPh sb="3" eb="5">
      <t>ヒキワタシ</t>
    </rPh>
    <rPh sb="5" eb="7">
      <t>クンレン</t>
    </rPh>
    <rPh sb="7" eb="9">
      <t>タンシュク</t>
    </rPh>
    <rPh sb="10" eb="12">
      <t>ジカン</t>
    </rPh>
    <phoneticPr fontId="1"/>
  </si>
  <si>
    <t>２期全校集会</t>
    <rPh sb="4" eb="6">
      <t>シュウカイ</t>
    </rPh>
    <phoneticPr fontId="1"/>
  </si>
  <si>
    <t>高校体験入学①（案）</t>
    <rPh sb="8" eb="9">
      <t>アン</t>
    </rPh>
    <phoneticPr fontId="1"/>
  </si>
  <si>
    <t>高校体験入学②（案）</t>
    <rPh sb="8" eb="9">
      <t>アン</t>
    </rPh>
    <phoneticPr fontId="1"/>
  </si>
  <si>
    <t xml:space="preserve">掃除学活  </t>
    <phoneticPr fontId="1"/>
  </si>
  <si>
    <t>３年生実力テスト</t>
    <rPh sb="1" eb="3">
      <t>ネンセイ</t>
    </rPh>
    <rPh sb="3" eb="5">
      <t>ジツリョク</t>
    </rPh>
    <phoneticPr fontId="1"/>
  </si>
  <si>
    <t>安全点検⑨　１２年実力テスト</t>
    <rPh sb="8" eb="9">
      <t>ネン</t>
    </rPh>
    <rPh sb="9" eb="11">
      <t>ジツリョク</t>
    </rPh>
    <phoneticPr fontId="1"/>
  </si>
  <si>
    <t>（技・家・体）</t>
    <rPh sb="1" eb="2">
      <t>ワザ</t>
    </rPh>
    <rPh sb="3" eb="4">
      <t>イエ</t>
    </rPh>
    <rPh sb="5" eb="6">
      <t>カラダ</t>
    </rPh>
    <phoneticPr fontId="1"/>
  </si>
  <si>
    <t>生徒会委員会　安全点検日⑩</t>
    <phoneticPr fontId="1"/>
  </si>
  <si>
    <t>（５教科）</t>
    <rPh sb="2" eb="4">
      <t>キョウカ</t>
    </rPh>
    <phoneticPr fontId="1"/>
  </si>
  <si>
    <t>職場体験学習</t>
    <rPh sb="0" eb="2">
      <t>ショクバ</t>
    </rPh>
    <rPh sb="2" eb="6">
      <t>タイケンガクシュウ</t>
    </rPh>
    <phoneticPr fontId="1"/>
  </si>
  <si>
    <t>卒業証書授与式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</si>
</sst>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[$-F800]dddd\,\ mmmm\ dd\,\ yyyy"/>
    <numFmt numFmtId="180" formatCode="[$-409]yyyy/m/d\ h:mm\ AM/PM;@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8"/>
      <color rgb="FFFF0000"/>
      <name val="UD デジタル 教科書体 NK-R"/>
      <family val="1"/>
      <charset val="128"/>
    </font>
    <font>
      <sz val="8"/>
      <color rgb="FF00FF0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color indexed="12"/>
      <name val="UD デジタル 教科書体 NK-R"/>
      <family val="1"/>
      <charset val="128"/>
    </font>
    <font>
      <sz val="10"/>
      <color rgb="FF0000CC"/>
      <name val="UD デジタル 教科書体 NK-R"/>
      <family val="1"/>
      <charset val="128"/>
    </font>
    <font>
      <sz val="10"/>
      <color rgb="FF00FF00"/>
      <name val="UD デジタル 教科書体 NK-R"/>
      <family val="1"/>
      <charset val="128"/>
    </font>
    <font>
      <sz val="10"/>
      <color theme="3"/>
      <name val="UD デジタル 教科書体 NK-R"/>
      <family val="1"/>
      <charset val="128"/>
    </font>
    <font>
      <sz val="10"/>
      <color rgb="FFFF66CC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10"/>
      <color theme="4"/>
      <name val="UD デジタル 教科書体 NK-R"/>
      <family val="1"/>
      <charset val="128"/>
    </font>
    <font>
      <b/>
      <sz val="10"/>
      <color rgb="FF008000"/>
      <name val="UD デジタル 教科書体 NK-R"/>
      <family val="1"/>
      <charset val="128"/>
    </font>
    <font>
      <sz val="8"/>
      <color theme="3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sz val="10"/>
      <color rgb="FF00B050"/>
      <name val="UD デジタル 教科書体 NK-R"/>
      <family val="1"/>
      <charset val="128"/>
    </font>
    <font>
      <b/>
      <sz val="10"/>
      <color rgb="FF0000CC"/>
      <name val="UD デジタル 教科書体 NK-R"/>
      <family val="1"/>
      <charset val="128"/>
    </font>
    <font>
      <sz val="10"/>
      <color theme="4" tint="-0.249977111117893"/>
      <name val="UD デジタル 教科書体 NK-R"/>
      <family val="1"/>
      <charset val="128"/>
    </font>
    <font>
      <sz val="6"/>
      <color rgb="FF00FF00"/>
      <name val="UD デジタル 教科書体 NK-R"/>
      <family val="1"/>
      <charset val="128"/>
    </font>
    <font>
      <b/>
      <sz val="8"/>
      <color rgb="FFFF0000"/>
      <name val="UD デジタル 教科書体 NK-R"/>
      <family val="1"/>
      <charset val="128"/>
    </font>
    <font>
      <sz val="8"/>
      <color rgb="FF0000CC"/>
      <name val="UD デジタル 教科書体 NK-R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mediumDashed">
        <color rgb="FFFF0000"/>
      </bottom>
      <diagonal/>
    </border>
    <border>
      <left style="thin">
        <color indexed="64"/>
      </left>
      <right/>
      <top/>
      <bottom style="mediumDashed">
        <color rgb="FFFF0000"/>
      </bottom>
      <diagonal/>
    </border>
    <border>
      <left/>
      <right style="thin">
        <color indexed="64"/>
      </right>
      <top/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0000CC"/>
      </bottom>
      <diagonal/>
    </border>
    <border>
      <left style="thin">
        <color indexed="64"/>
      </left>
      <right/>
      <top/>
      <bottom style="thick">
        <color rgb="FF0000CC"/>
      </bottom>
      <diagonal/>
    </border>
    <border>
      <left/>
      <right style="thin">
        <color indexed="64"/>
      </right>
      <top/>
      <bottom style="thick">
        <color rgb="FF0000CC"/>
      </bottom>
      <diagonal/>
    </border>
    <border>
      <left style="thin">
        <color indexed="64"/>
      </left>
      <right style="thin">
        <color indexed="64"/>
      </right>
      <top style="thick">
        <color rgb="FF0000CC"/>
      </top>
      <bottom style="mediumDashed">
        <color rgb="FFFF0000"/>
      </bottom>
      <diagonal/>
    </border>
    <border>
      <left style="thin">
        <color indexed="64"/>
      </left>
      <right/>
      <top style="thick">
        <color rgb="FF0000CC"/>
      </top>
      <bottom style="mediumDashed">
        <color rgb="FFFF0000"/>
      </bottom>
      <diagonal/>
    </border>
    <border>
      <left/>
      <right style="thin">
        <color indexed="64"/>
      </right>
      <top style="thick">
        <color rgb="FF0000CC"/>
      </top>
      <bottom style="mediumDashed">
        <color rgb="FFFF0000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505">
    <xf numFmtId="0" fontId="0" fillId="0" borderId="0" xfId="0">
      <alignment vertical="center"/>
    </xf>
    <xf numFmtId="176" fontId="7" fillId="2" borderId="0" xfId="0" applyNumberFormat="1" applyFont="1" applyFill="1" applyAlignment="1">
      <alignment horizontal="center" shrinkToFit="1"/>
    </xf>
    <xf numFmtId="180" fontId="8" fillId="2" borderId="7" xfId="0" applyNumberFormat="1" applyFont="1" applyFill="1" applyBorder="1" applyAlignment="1">
      <alignment shrinkToFit="1"/>
    </xf>
    <xf numFmtId="177" fontId="8" fillId="2" borderId="7" xfId="0" applyNumberFormat="1" applyFont="1" applyFill="1" applyBorder="1" applyAlignment="1">
      <alignment shrinkToFit="1"/>
    </xf>
    <xf numFmtId="0" fontId="9" fillId="2" borderId="0" xfId="0" applyFont="1" applyFill="1">
      <alignment vertical="center"/>
    </xf>
    <xf numFmtId="176" fontId="10" fillId="6" borderId="12" xfId="0" applyNumberFormat="1" applyFont="1" applyFill="1" applyBorder="1" applyAlignment="1">
      <alignment horizontal="center" vertical="center" shrinkToFit="1"/>
    </xf>
    <xf numFmtId="176" fontId="10" fillId="6" borderId="13" xfId="0" applyNumberFormat="1" applyFont="1" applyFill="1" applyBorder="1" applyAlignment="1">
      <alignment horizontal="center" vertical="center" shrinkToFit="1"/>
    </xf>
    <xf numFmtId="176" fontId="10" fillId="6" borderId="14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vertical="center"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vertical="center" shrinkToFit="1"/>
    </xf>
    <xf numFmtId="176" fontId="11" fillId="0" borderId="10" xfId="0" applyNumberFormat="1" applyFont="1" applyFill="1" applyBorder="1" applyAlignment="1">
      <alignment vertical="center" shrinkToFit="1"/>
    </xf>
    <xf numFmtId="176" fontId="11" fillId="0" borderId="7" xfId="0" applyNumberFormat="1" applyFont="1" applyFill="1" applyBorder="1" applyAlignment="1">
      <alignment vertical="center" shrinkToFit="1"/>
    </xf>
    <xf numFmtId="176" fontId="11" fillId="0" borderId="11" xfId="0" applyNumberFormat="1" applyFont="1" applyFill="1" applyBorder="1" applyAlignment="1">
      <alignment vertical="center" shrinkToFit="1"/>
    </xf>
    <xf numFmtId="176" fontId="11" fillId="0" borderId="1" xfId="0" applyNumberFormat="1" applyFont="1" applyFill="1" applyBorder="1" applyAlignment="1">
      <alignment vertical="center" shrinkToFit="1"/>
    </xf>
    <xf numFmtId="176" fontId="12" fillId="0" borderId="4" xfId="0" applyNumberFormat="1" applyFont="1" applyFill="1" applyBorder="1" applyAlignment="1">
      <alignment vertical="center" shrinkToFit="1"/>
    </xf>
    <xf numFmtId="176" fontId="11" fillId="0" borderId="6" xfId="0" applyNumberFormat="1" applyFont="1" applyFill="1" applyBorder="1" applyAlignment="1">
      <alignment vertical="center" shrinkToFit="1"/>
    </xf>
    <xf numFmtId="176" fontId="14" fillId="0" borderId="3" xfId="0" applyNumberFormat="1" applyFont="1" applyFill="1" applyBorder="1" applyAlignment="1">
      <alignment vertical="center" shrinkToFit="1"/>
    </xf>
    <xf numFmtId="176" fontId="14" fillId="0" borderId="5" xfId="0" applyNumberFormat="1" applyFont="1" applyFill="1" applyBorder="1" applyAlignment="1">
      <alignment vertical="center" shrinkToFit="1"/>
    </xf>
    <xf numFmtId="176" fontId="11" fillId="0" borderId="4" xfId="0" applyNumberFormat="1" applyFont="1" applyFill="1" applyBorder="1" applyAlignment="1">
      <alignment vertical="center" shrinkToFit="1"/>
    </xf>
    <xf numFmtId="176" fontId="12" fillId="0" borderId="1" xfId="0" applyNumberFormat="1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176" fontId="14" fillId="0" borderId="7" xfId="0" applyNumberFormat="1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>
      <alignment vertical="center" shrinkToFit="1"/>
    </xf>
    <xf numFmtId="176" fontId="11" fillId="0" borderId="26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horizontal="center" vertical="center" shrinkToFit="1"/>
    </xf>
    <xf numFmtId="176" fontId="9" fillId="0" borderId="0" xfId="0" applyNumberFormat="1" applyFont="1" applyFill="1" applyAlignment="1">
      <alignment vertical="center" shrinkToFit="1"/>
    </xf>
    <xf numFmtId="176" fontId="9" fillId="2" borderId="0" xfId="0" applyNumberFormat="1" applyFont="1" applyFill="1" applyAlignment="1">
      <alignment horizontal="center" vertical="center" shrinkToFit="1"/>
    </xf>
    <xf numFmtId="176" fontId="9" fillId="2" borderId="0" xfId="0" applyNumberFormat="1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22" fontId="15" fillId="2" borderId="0" xfId="0" applyNumberFormat="1" applyFont="1" applyFill="1" applyAlignment="1">
      <alignment horizontal="right" shrinkToFit="1"/>
    </xf>
    <xf numFmtId="14" fontId="16" fillId="2" borderId="0" xfId="0" applyNumberFormat="1" applyFont="1" applyFill="1" applyAlignment="1">
      <alignment shrinkToFit="1"/>
    </xf>
    <xf numFmtId="0" fontId="10" fillId="5" borderId="12" xfId="0" applyFont="1" applyFill="1" applyBorder="1" applyAlignment="1">
      <alignment horizontal="center" vertical="center" shrinkToFit="1"/>
    </xf>
    <xf numFmtId="0" fontId="10" fillId="5" borderId="13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 shrinkToFit="1"/>
    </xf>
    <xf numFmtId="176" fontId="11" fillId="2" borderId="4" xfId="0" applyNumberFormat="1" applyFont="1" applyFill="1" applyBorder="1" applyAlignment="1">
      <alignment horizontal="center" vertical="center" shrinkToFit="1"/>
    </xf>
    <xf numFmtId="176" fontId="11" fillId="2" borderId="10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horizontal="center" vertical="center" shrinkToFit="1"/>
    </xf>
    <xf numFmtId="176" fontId="11" fillId="2" borderId="11" xfId="0" applyNumberFormat="1" applyFont="1" applyFill="1" applyBorder="1" applyAlignment="1">
      <alignment horizontal="center"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176" fontId="11" fillId="2" borderId="10" xfId="0" applyNumberFormat="1" applyFont="1" applyFill="1" applyBorder="1" applyAlignment="1">
      <alignment vertical="center" shrinkToFit="1"/>
    </xf>
    <xf numFmtId="176" fontId="11" fillId="2" borderId="11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176" fontId="11" fillId="2" borderId="9" xfId="0" applyNumberFormat="1" applyFont="1" applyFill="1" applyBorder="1" applyAlignment="1">
      <alignment horizontal="center"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2" xfId="0" applyNumberFormat="1" applyFont="1" applyFill="1" applyBorder="1" applyAlignment="1">
      <alignment vertical="center" shrinkToFit="1"/>
    </xf>
    <xf numFmtId="176" fontId="11" fillId="2" borderId="1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2" fillId="2" borderId="4" xfId="0" applyNumberFormat="1" applyFont="1" applyFill="1" applyBorder="1" applyAlignment="1">
      <alignment vertical="center" shrinkToFit="1"/>
    </xf>
    <xf numFmtId="176" fontId="11" fillId="2" borderId="9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2" xfId="0" applyNumberFormat="1" applyFont="1" applyFill="1" applyBorder="1" applyAlignment="1">
      <alignment horizontal="center" vertical="center" shrinkToFit="1"/>
    </xf>
    <xf numFmtId="176" fontId="11" fillId="2" borderId="3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29" xfId="0" applyFont="1" applyFill="1" applyBorder="1" applyAlignment="1">
      <alignment horizontal="left" vertical="center" shrinkToFit="1"/>
    </xf>
    <xf numFmtId="0" fontId="8" fillId="3" borderId="47" xfId="0" applyFont="1" applyFill="1" applyBorder="1" applyAlignment="1">
      <alignment horizontal="left" vertical="center" shrinkToFit="1"/>
    </xf>
    <xf numFmtId="0" fontId="8" fillId="3" borderId="30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6" fontId="17" fillId="11" borderId="33" xfId="2" applyNumberFormat="1" applyFont="1" applyFill="1" applyBorder="1" applyAlignment="1" applyProtection="1">
      <alignment horizontal="left" vertical="center"/>
    </xf>
    <xf numFmtId="176" fontId="17" fillId="11" borderId="41" xfId="2" applyNumberFormat="1" applyFont="1" applyFill="1" applyBorder="1" applyAlignment="1" applyProtection="1">
      <alignment horizontal="left" vertical="center"/>
    </xf>
    <xf numFmtId="0" fontId="18" fillId="11" borderId="16" xfId="2" applyFont="1" applyFill="1" applyBorder="1" applyAlignment="1" applyProtection="1">
      <alignment horizontal="left" vertical="center" shrinkToFit="1"/>
    </xf>
    <xf numFmtId="0" fontId="8" fillId="8" borderId="29" xfId="0" applyFont="1" applyFill="1" applyBorder="1" applyAlignment="1">
      <alignment horizontal="left" vertical="center" shrinkToFit="1"/>
    </xf>
    <xf numFmtId="0" fontId="8" fillId="8" borderId="30" xfId="0" applyFont="1" applyFill="1" applyBorder="1" applyAlignment="1">
      <alignment horizontal="left" vertical="center" shrinkToFit="1"/>
    </xf>
    <xf numFmtId="0" fontId="8" fillId="7" borderId="17" xfId="0" applyFont="1" applyFill="1" applyBorder="1" applyAlignment="1">
      <alignment horizontal="right" vertical="center"/>
    </xf>
    <xf numFmtId="0" fontId="17" fillId="7" borderId="18" xfId="0" applyFont="1" applyFill="1" applyBorder="1" applyAlignment="1">
      <alignment horizontal="right" vertical="center" wrapText="1"/>
    </xf>
    <xf numFmtId="0" fontId="8" fillId="7" borderId="18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left" vertical="center" shrinkToFit="1"/>
    </xf>
    <xf numFmtId="0" fontId="8" fillId="7" borderId="18" xfId="0" applyFont="1" applyFill="1" applyBorder="1" applyAlignment="1">
      <alignment horizontal="left" vertical="center" shrinkToFit="1"/>
    </xf>
    <xf numFmtId="0" fontId="8" fillId="7" borderId="19" xfId="0" applyFont="1" applyFill="1" applyBorder="1" applyAlignment="1">
      <alignment horizontal="center" vertical="center" shrinkToFit="1"/>
    </xf>
    <xf numFmtId="0" fontId="8" fillId="7" borderId="20" xfId="0" applyFont="1" applyFill="1" applyBorder="1" applyAlignment="1">
      <alignment horizontal="left" vertical="center" shrinkToFit="1"/>
    </xf>
    <xf numFmtId="0" fontId="8" fillId="11" borderId="17" xfId="2" applyFont="1" applyFill="1" applyBorder="1" applyAlignment="1" applyProtection="1">
      <alignment horizontal="left" vertical="center"/>
    </xf>
    <xf numFmtId="0" fontId="8" fillId="11" borderId="42" xfId="2" applyFont="1" applyFill="1" applyBorder="1" applyAlignment="1" applyProtection="1">
      <alignment horizontal="left" vertical="center"/>
    </xf>
    <xf numFmtId="0" fontId="18" fillId="11" borderId="18" xfId="2" applyFont="1" applyFill="1" applyBorder="1" applyAlignment="1" applyProtection="1">
      <alignment horizontal="left" vertical="center" shrinkToFit="1"/>
    </xf>
    <xf numFmtId="0" fontId="8" fillId="8" borderId="18" xfId="0" applyFont="1" applyFill="1" applyBorder="1" applyAlignment="1">
      <alignment horizontal="left" vertical="center" shrinkToFit="1"/>
    </xf>
    <xf numFmtId="0" fontId="8" fillId="8" borderId="20" xfId="0" applyFont="1" applyFill="1" applyBorder="1" applyAlignment="1">
      <alignment horizontal="left" vertical="center" shrinkToFit="1"/>
    </xf>
    <xf numFmtId="0" fontId="18" fillId="7" borderId="17" xfId="2" applyFont="1" applyFill="1" applyBorder="1" applyAlignment="1" applyProtection="1">
      <alignment horizontal="left" vertical="center" shrinkToFit="1"/>
    </xf>
    <xf numFmtId="0" fontId="18" fillId="7" borderId="42" xfId="2" applyFont="1" applyFill="1" applyBorder="1" applyAlignment="1" applyProtection="1">
      <alignment horizontal="left" vertical="center" shrinkToFit="1"/>
    </xf>
    <xf numFmtId="0" fontId="18" fillId="7" borderId="18" xfId="2" applyFont="1" applyFill="1" applyBorder="1" applyAlignment="1" applyProtection="1">
      <alignment horizontal="left" vertical="center" shrinkToFit="1"/>
    </xf>
    <xf numFmtId="0" fontId="8" fillId="11" borderId="42" xfId="0" applyFont="1" applyFill="1" applyBorder="1" applyAlignment="1">
      <alignment horizontal="left" vertical="center" shrinkToFit="1"/>
    </xf>
    <xf numFmtId="0" fontId="8" fillId="11" borderId="18" xfId="0" applyFont="1" applyFill="1" applyBorder="1" applyAlignment="1">
      <alignment horizontal="left" vertical="center" shrinkToFit="1"/>
    </xf>
    <xf numFmtId="0" fontId="8" fillId="7" borderId="17" xfId="0" applyFont="1" applyFill="1" applyBorder="1" applyAlignment="1">
      <alignment horizontal="left" vertical="center" shrinkToFit="1"/>
    </xf>
    <xf numFmtId="0" fontId="8" fillId="11" borderId="17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left" vertical="center" shrinkToFit="1"/>
    </xf>
    <xf numFmtId="0" fontId="20" fillId="0" borderId="42" xfId="0" applyFont="1" applyFill="1" applyBorder="1" applyAlignment="1">
      <alignment horizontal="left" vertical="center" shrinkToFit="1"/>
    </xf>
    <xf numFmtId="0" fontId="8" fillId="2" borderId="18" xfId="0" applyFont="1" applyFill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19" fillId="0" borderId="42" xfId="0" applyFont="1" applyFill="1" applyBorder="1" applyAlignment="1">
      <alignment horizontal="left" vertical="center" shrinkToFit="1"/>
    </xf>
    <xf numFmtId="0" fontId="23" fillId="7" borderId="42" xfId="0" applyFont="1" applyFill="1" applyBorder="1" applyAlignment="1">
      <alignment horizontal="left" vertical="center" shrinkToFit="1"/>
    </xf>
    <xf numFmtId="0" fontId="21" fillId="7" borderId="18" xfId="0" applyFont="1" applyFill="1" applyBorder="1" applyAlignment="1">
      <alignment horizontal="left" vertical="center" shrinkToFit="1"/>
    </xf>
    <xf numFmtId="0" fontId="17" fillId="7" borderId="18" xfId="0" applyFont="1" applyFill="1" applyBorder="1" applyAlignment="1">
      <alignment horizontal="left" vertical="center" shrinkToFit="1"/>
    </xf>
    <xf numFmtId="0" fontId="19" fillId="7" borderId="18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17" fillId="0" borderId="16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 shrinkToFit="1"/>
    </xf>
    <xf numFmtId="0" fontId="17" fillId="7" borderId="42" xfId="0" applyFont="1" applyFill="1" applyBorder="1" applyAlignment="1">
      <alignment horizontal="left" vertical="center" shrinkToFit="1"/>
    </xf>
    <xf numFmtId="0" fontId="23" fillId="0" borderId="42" xfId="0" applyFont="1" applyFill="1" applyBorder="1" applyAlignment="1">
      <alignment horizontal="left" vertical="center" shrinkToFit="1"/>
    </xf>
    <xf numFmtId="0" fontId="18" fillId="0" borderId="17" xfId="2" applyFont="1" applyFill="1" applyBorder="1" applyAlignment="1" applyProtection="1">
      <alignment horizontal="left" vertical="center" shrinkToFit="1"/>
    </xf>
    <xf numFmtId="0" fontId="18" fillId="0" borderId="42" xfId="2" applyFont="1" applyFill="1" applyBorder="1" applyAlignment="1" applyProtection="1">
      <alignment horizontal="left" vertical="center" shrinkToFit="1"/>
    </xf>
    <xf numFmtId="0" fontId="17" fillId="7" borderId="17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7" borderId="17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10" borderId="17" xfId="0" applyFont="1" applyFill="1" applyBorder="1" applyAlignment="1">
      <alignment horizontal="right" vertical="center"/>
    </xf>
    <xf numFmtId="0" fontId="17" fillId="10" borderId="18" xfId="0" applyFont="1" applyFill="1" applyBorder="1" applyAlignment="1">
      <alignment horizontal="right" vertical="center" wrapText="1"/>
    </xf>
    <xf numFmtId="0" fontId="8" fillId="10" borderId="18" xfId="0" applyFont="1" applyFill="1" applyBorder="1" applyAlignment="1">
      <alignment horizontal="left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left" vertical="center" shrinkToFit="1"/>
    </xf>
    <xf numFmtId="0" fontId="8" fillId="10" borderId="42" xfId="0" applyFont="1" applyFill="1" applyBorder="1" applyAlignment="1">
      <alignment horizontal="left" vertical="center" shrinkToFit="1"/>
    </xf>
    <xf numFmtId="0" fontId="17" fillId="10" borderId="18" xfId="0" applyFont="1" applyFill="1" applyBorder="1" applyAlignment="1">
      <alignment horizontal="left" vertical="center" shrinkToFit="1"/>
    </xf>
    <xf numFmtId="0" fontId="19" fillId="10" borderId="19" xfId="0" applyFont="1" applyFill="1" applyBorder="1" applyAlignment="1">
      <alignment horizontal="center" vertical="center" shrinkToFit="1"/>
    </xf>
    <xf numFmtId="0" fontId="8" fillId="10" borderId="20" xfId="0" applyFont="1" applyFill="1" applyBorder="1" applyAlignment="1">
      <alignment horizontal="left" vertical="center" shrinkToFit="1"/>
    </xf>
    <xf numFmtId="0" fontId="17" fillId="10" borderId="42" xfId="0" applyFont="1" applyFill="1" applyBorder="1" applyAlignment="1">
      <alignment horizontal="left" vertical="center" shrinkToFit="1"/>
    </xf>
    <xf numFmtId="0" fontId="21" fillId="10" borderId="18" xfId="0" applyFont="1" applyFill="1" applyBorder="1" applyAlignment="1">
      <alignment horizontal="left" vertical="center" shrinkToFit="1"/>
    </xf>
    <xf numFmtId="0" fontId="20" fillId="10" borderId="42" xfId="0" applyFont="1" applyFill="1" applyBorder="1" applyAlignment="1">
      <alignment horizontal="left" vertical="center" shrinkToFit="1"/>
    </xf>
    <xf numFmtId="0" fontId="20" fillId="10" borderId="18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7" borderId="21" xfId="0" applyFont="1" applyFill="1" applyBorder="1" applyAlignment="1">
      <alignment horizontal="left" vertical="center" shrinkToFit="1"/>
    </xf>
    <xf numFmtId="0" fontId="8" fillId="7" borderId="25" xfId="0" applyFont="1" applyFill="1" applyBorder="1" applyAlignment="1">
      <alignment horizontal="left" vertical="center" shrinkToFit="1"/>
    </xf>
    <xf numFmtId="0" fontId="8" fillId="0" borderId="37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7" borderId="38" xfId="0" applyFont="1" applyFill="1" applyBorder="1" applyAlignment="1">
      <alignment horizontal="left" vertical="center" shrinkToFit="1"/>
    </xf>
    <xf numFmtId="0" fontId="8" fillId="7" borderId="39" xfId="0" applyFont="1" applyFill="1" applyBorder="1" applyAlignment="1">
      <alignment horizontal="left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8" fillId="0" borderId="17" xfId="2" applyFont="1" applyFill="1" applyBorder="1" applyAlignment="1" applyProtection="1">
      <alignment horizontal="left" vertical="center" shrinkToFit="1"/>
    </xf>
    <xf numFmtId="0" fontId="8" fillId="0" borderId="42" xfId="2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 shrinkToFit="1"/>
    </xf>
    <xf numFmtId="0" fontId="18" fillId="0" borderId="18" xfId="2" applyFont="1" applyFill="1" applyBorder="1" applyAlignment="1" applyProtection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8" fillId="9" borderId="10" xfId="0" applyFont="1" applyFill="1" applyBorder="1" applyAlignment="1">
      <alignment vertical="center" textRotation="255"/>
    </xf>
    <xf numFmtId="0" fontId="8" fillId="9" borderId="11" xfId="0" applyFont="1" applyFill="1" applyBorder="1" applyAlignment="1">
      <alignment vertical="center" textRotation="255"/>
    </xf>
    <xf numFmtId="0" fontId="8" fillId="0" borderId="22" xfId="0" applyFont="1" applyFill="1" applyBorder="1" applyAlignment="1">
      <alignment horizontal="left" vertical="center" shrinkToFit="1"/>
    </xf>
    <xf numFmtId="0" fontId="8" fillId="8" borderId="23" xfId="0" applyFont="1" applyFill="1" applyBorder="1" applyAlignment="1">
      <alignment horizontal="left" vertical="center" shrinkToFit="1"/>
    </xf>
    <xf numFmtId="0" fontId="8" fillId="8" borderId="24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12" fillId="0" borderId="5" xfId="0" applyNumberFormat="1" applyFont="1" applyFill="1" applyBorder="1" applyAlignment="1">
      <alignment vertical="center" shrinkToFit="1"/>
    </xf>
    <xf numFmtId="176" fontId="31" fillId="2" borderId="0" xfId="0" applyNumberFormat="1" applyFont="1" applyFill="1" applyAlignment="1">
      <alignment wrapText="1" shrinkToFit="1"/>
    </xf>
    <xf numFmtId="0" fontId="12" fillId="0" borderId="18" xfId="0" applyFont="1" applyFill="1" applyBorder="1" applyAlignment="1">
      <alignment horizontal="left" vertical="center" shrinkToFit="1"/>
    </xf>
    <xf numFmtId="0" fontId="8" fillId="5" borderId="17" xfId="0" applyFont="1" applyFill="1" applyBorder="1" applyAlignment="1">
      <alignment horizontal="right" vertical="center"/>
    </xf>
    <xf numFmtId="0" fontId="17" fillId="5" borderId="18" xfId="0" applyFont="1" applyFill="1" applyBorder="1" applyAlignment="1">
      <alignment horizontal="righ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center" vertical="center" wrapText="1"/>
    </xf>
    <xf numFmtId="176" fontId="8" fillId="5" borderId="18" xfId="0" applyNumberFormat="1" applyFont="1" applyFill="1" applyBorder="1" applyAlignment="1">
      <alignment horizontal="left" vertical="center" shrinkToFit="1"/>
    </xf>
    <xf numFmtId="0" fontId="8" fillId="5" borderId="35" xfId="0" applyFont="1" applyFill="1" applyBorder="1" applyAlignment="1">
      <alignment horizontal="left" vertical="center" shrinkToFit="1"/>
    </xf>
    <xf numFmtId="0" fontId="8" fillId="5" borderId="42" xfId="0" applyFont="1" applyFill="1" applyBorder="1" applyAlignment="1">
      <alignment horizontal="left" vertical="center" shrinkToFit="1"/>
    </xf>
    <xf numFmtId="0" fontId="8" fillId="5" borderId="18" xfId="0" applyFont="1" applyFill="1" applyBorder="1" applyAlignment="1">
      <alignment horizontal="left" vertical="center" shrinkToFit="1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20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left" vertical="center" shrinkToFit="1"/>
    </xf>
    <xf numFmtId="176" fontId="8" fillId="4" borderId="18" xfId="0" applyNumberFormat="1" applyFont="1" applyFill="1" applyBorder="1" applyAlignment="1">
      <alignment horizontal="left" vertical="center" shrinkToFit="1"/>
    </xf>
    <xf numFmtId="0" fontId="17" fillId="5" borderId="45" xfId="0" applyFont="1" applyFill="1" applyBorder="1" applyAlignment="1">
      <alignment horizontal="left" vertical="center" shrinkToFit="1"/>
    </xf>
    <xf numFmtId="0" fontId="17" fillId="5" borderId="18" xfId="0" applyFont="1" applyFill="1" applyBorder="1" applyAlignment="1">
      <alignment horizontal="left" vertical="center" shrinkToFit="1"/>
    </xf>
    <xf numFmtId="0" fontId="19" fillId="5" borderId="18" xfId="0" applyFont="1" applyFill="1" applyBorder="1" applyAlignment="1">
      <alignment horizontal="left" vertical="center" shrinkToFit="1"/>
    </xf>
    <xf numFmtId="0" fontId="21" fillId="5" borderId="18" xfId="0" applyFont="1" applyFill="1" applyBorder="1" applyAlignment="1">
      <alignment horizontal="left" vertical="center" shrinkToFit="1"/>
    </xf>
    <xf numFmtId="0" fontId="19" fillId="5" borderId="42" xfId="0" applyFont="1" applyFill="1" applyBorder="1" applyAlignment="1">
      <alignment horizontal="left" vertical="center" shrinkToFit="1"/>
    </xf>
    <xf numFmtId="0" fontId="22" fillId="5" borderId="18" xfId="0" applyFont="1" applyFill="1" applyBorder="1" applyAlignment="1">
      <alignment horizontal="left" vertical="center" shrinkToFit="1"/>
    </xf>
    <xf numFmtId="0" fontId="23" fillId="5" borderId="42" xfId="0" applyFont="1" applyFill="1" applyBorder="1" applyAlignment="1">
      <alignment horizontal="left" vertical="center" shrinkToFit="1"/>
    </xf>
    <xf numFmtId="0" fontId="8" fillId="5" borderId="16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right" vertical="center"/>
    </xf>
    <xf numFmtId="0" fontId="17" fillId="5" borderId="16" xfId="0" applyFont="1" applyFill="1" applyBorder="1" applyAlignment="1">
      <alignment horizontal="right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left" vertical="center" shrinkToFit="1"/>
    </xf>
    <xf numFmtId="0" fontId="8" fillId="5" borderId="16" xfId="0" applyFont="1" applyFill="1" applyBorder="1" applyAlignment="1">
      <alignment horizontal="left" vertical="center" shrinkToFit="1"/>
    </xf>
    <xf numFmtId="0" fontId="20" fillId="5" borderId="16" xfId="0" applyFont="1" applyFill="1" applyBorder="1" applyAlignment="1">
      <alignment horizontal="left" vertical="center" shrinkToFit="1"/>
    </xf>
    <xf numFmtId="0" fontId="21" fillId="5" borderId="16" xfId="0" applyFont="1" applyFill="1" applyBorder="1" applyAlignment="1">
      <alignment horizontal="left" vertical="center" shrinkToFit="1"/>
    </xf>
    <xf numFmtId="0" fontId="17" fillId="5" borderId="16" xfId="0" applyFont="1" applyFill="1" applyBorder="1" applyAlignment="1">
      <alignment horizontal="left" vertical="center" shrinkToFit="1"/>
    </xf>
    <xf numFmtId="0" fontId="8" fillId="5" borderId="34" xfId="0" applyFont="1" applyFill="1" applyBorder="1" applyAlignment="1">
      <alignment horizontal="center" vertical="center" shrinkToFit="1"/>
    </xf>
    <xf numFmtId="0" fontId="20" fillId="5" borderId="18" xfId="0" applyFont="1" applyFill="1" applyBorder="1" applyAlignment="1">
      <alignment horizontal="left"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17" fillId="5" borderId="42" xfId="0" applyFont="1" applyFill="1" applyBorder="1" applyAlignment="1">
      <alignment horizontal="left" vertical="center" shrinkToFit="1"/>
    </xf>
    <xf numFmtId="0" fontId="25" fillId="5" borderId="18" xfId="0" applyFont="1" applyFill="1" applyBorder="1" applyAlignment="1">
      <alignment horizontal="left" vertical="center" shrinkToFit="1"/>
    </xf>
    <xf numFmtId="0" fontId="8" fillId="5" borderId="17" xfId="0" applyFont="1" applyFill="1" applyBorder="1" applyAlignment="1">
      <alignment horizontal="left" vertical="center" shrinkToFit="1"/>
    </xf>
    <xf numFmtId="0" fontId="26" fillId="5" borderId="18" xfId="0" applyFont="1" applyFill="1" applyBorder="1" applyAlignment="1">
      <alignment horizontal="left" vertical="center" shrinkToFit="1"/>
    </xf>
    <xf numFmtId="0" fontId="26" fillId="0" borderId="18" xfId="0" applyFont="1" applyFill="1" applyBorder="1" applyAlignment="1">
      <alignment horizontal="left" vertical="center" shrinkToFit="1"/>
    </xf>
    <xf numFmtId="0" fontId="17" fillId="5" borderId="0" xfId="0" applyFont="1" applyFill="1" applyAlignment="1">
      <alignment horizontal="left" vertical="center" shrinkToFit="1"/>
    </xf>
    <xf numFmtId="0" fontId="21" fillId="5" borderId="42" xfId="0" applyFont="1" applyFill="1" applyBorder="1" applyAlignment="1">
      <alignment horizontal="left" vertical="center" shrinkToFit="1"/>
    </xf>
    <xf numFmtId="0" fontId="21" fillId="5" borderId="0" xfId="0" applyFont="1" applyFill="1" applyBorder="1" applyAlignment="1">
      <alignment horizontal="left" vertical="center" shrinkToFit="1"/>
    </xf>
    <xf numFmtId="0" fontId="19" fillId="5" borderId="34" xfId="0" applyFont="1" applyFill="1" applyBorder="1" applyAlignment="1">
      <alignment horizontal="center" vertical="center" shrinkToFit="1"/>
    </xf>
    <xf numFmtId="0" fontId="17" fillId="4" borderId="18" xfId="0" applyFont="1" applyFill="1" applyBorder="1" applyAlignment="1">
      <alignment horizontal="left" vertical="center" shrinkToFit="1"/>
    </xf>
    <xf numFmtId="0" fontId="21" fillId="4" borderId="18" xfId="0" applyFont="1" applyFill="1" applyBorder="1" applyAlignment="1">
      <alignment horizontal="left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20" fontId="8" fillId="4" borderId="18" xfId="0" applyNumberFormat="1" applyFont="1" applyFill="1" applyBorder="1" applyAlignment="1">
      <alignment horizontal="left" vertical="center" shrinkToFit="1"/>
    </xf>
    <xf numFmtId="0" fontId="8" fillId="4" borderId="33" xfId="0" applyFont="1" applyFill="1" applyBorder="1" applyAlignment="1">
      <alignment horizontal="right" vertical="center"/>
    </xf>
    <xf numFmtId="0" fontId="17" fillId="4" borderId="16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17" fillId="4" borderId="16" xfId="0" applyFont="1" applyFill="1" applyBorder="1" applyAlignment="1">
      <alignment horizontal="left" vertical="center" shrinkToFit="1"/>
    </xf>
    <xf numFmtId="0" fontId="19" fillId="4" borderId="34" xfId="0" applyFont="1" applyFill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left" vertical="center" shrinkToFit="1"/>
    </xf>
    <xf numFmtId="0" fontId="23" fillId="4" borderId="42" xfId="0" applyFont="1" applyFill="1" applyBorder="1" applyAlignment="1">
      <alignment horizontal="left" vertical="center" shrinkToFit="1"/>
    </xf>
    <xf numFmtId="0" fontId="19" fillId="4" borderId="18" xfId="0" applyFont="1" applyFill="1" applyBorder="1" applyAlignment="1">
      <alignment horizontal="left" vertical="center" shrinkToFit="1"/>
    </xf>
    <xf numFmtId="0" fontId="28" fillId="5" borderId="42" xfId="0" applyFont="1" applyFill="1" applyBorder="1" applyAlignment="1">
      <alignment horizontal="left" vertical="center" shrinkToFit="1"/>
    </xf>
    <xf numFmtId="0" fontId="19" fillId="4" borderId="42" xfId="0" applyFont="1" applyFill="1" applyBorder="1" applyAlignment="1">
      <alignment horizontal="left" vertical="center" shrinkToFit="1"/>
    </xf>
    <xf numFmtId="0" fontId="17" fillId="4" borderId="42" xfId="0" applyFont="1" applyFill="1" applyBorder="1" applyAlignment="1">
      <alignment horizontal="left" vertical="center" shrinkToFit="1"/>
    </xf>
    <xf numFmtId="0" fontId="28" fillId="4" borderId="42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23" fillId="5" borderId="18" xfId="0" applyFont="1" applyFill="1" applyBorder="1" applyAlignment="1">
      <alignment horizontal="left" vertical="center" shrinkToFit="1"/>
    </xf>
    <xf numFmtId="0" fontId="8" fillId="5" borderId="0" xfId="0" applyFont="1" applyFill="1" applyAlignment="1">
      <alignment horizontal="left" vertical="center" shrinkToFit="1"/>
    </xf>
    <xf numFmtId="0" fontId="29" fillId="5" borderId="42" xfId="0" applyFont="1" applyFill="1" applyBorder="1" applyAlignment="1">
      <alignment horizontal="left" vertical="center" shrinkToFit="1"/>
    </xf>
    <xf numFmtId="0" fontId="8" fillId="5" borderId="23" xfId="0" applyFont="1" applyFill="1" applyBorder="1" applyAlignment="1">
      <alignment horizontal="left" vertical="center" wrapText="1"/>
    </xf>
    <xf numFmtId="0" fontId="20" fillId="5" borderId="42" xfId="0" applyFont="1" applyFill="1" applyBorder="1" applyAlignment="1">
      <alignment horizontal="left" vertical="center" shrinkToFit="1"/>
    </xf>
    <xf numFmtId="0" fontId="8" fillId="5" borderId="22" xfId="0" applyFont="1" applyFill="1" applyBorder="1" applyAlignment="1">
      <alignment horizontal="right" vertical="center"/>
    </xf>
    <xf numFmtId="0" fontId="17" fillId="5" borderId="23" xfId="0" applyFont="1" applyFill="1" applyBorder="1" applyAlignment="1">
      <alignment horizontal="right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left" vertical="center" shrinkToFit="1"/>
    </xf>
    <xf numFmtId="0" fontId="8" fillId="5" borderId="23" xfId="0" applyFont="1" applyFill="1" applyBorder="1" applyAlignment="1">
      <alignment horizontal="left" vertical="center" shrinkToFit="1"/>
    </xf>
    <xf numFmtId="0" fontId="21" fillId="5" borderId="23" xfId="0" applyFont="1" applyFill="1" applyBorder="1" applyAlignment="1">
      <alignment horizontal="left" vertical="center" shrinkToFit="1"/>
    </xf>
    <xf numFmtId="0" fontId="19" fillId="5" borderId="31" xfId="0" applyFont="1" applyFill="1" applyBorder="1" applyAlignment="1">
      <alignment horizontal="center" vertical="center" shrinkToFit="1"/>
    </xf>
    <xf numFmtId="0" fontId="8" fillId="5" borderId="24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23" fillId="4" borderId="0" xfId="0" applyFont="1" applyFill="1" applyAlignment="1">
      <alignment horizontal="left" vertical="center" shrinkToFit="1"/>
    </xf>
    <xf numFmtId="0" fontId="8" fillId="5" borderId="28" xfId="0" applyFont="1" applyFill="1" applyBorder="1" applyAlignment="1">
      <alignment horizontal="right" vertical="center"/>
    </xf>
    <xf numFmtId="0" fontId="17" fillId="5" borderId="29" xfId="0" applyFont="1" applyFill="1" applyBorder="1" applyAlignment="1">
      <alignment horizontal="right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left" vertical="center" shrinkToFit="1"/>
    </xf>
    <xf numFmtId="0" fontId="8" fillId="5" borderId="29" xfId="0" applyFont="1" applyFill="1" applyBorder="1" applyAlignment="1">
      <alignment horizontal="left" vertical="center" shrinkToFit="1"/>
    </xf>
    <xf numFmtId="0" fontId="21" fillId="5" borderId="29" xfId="0" applyFont="1" applyFill="1" applyBorder="1" applyAlignment="1">
      <alignment horizontal="left" vertical="center" shrinkToFit="1"/>
    </xf>
    <xf numFmtId="0" fontId="19" fillId="5" borderId="47" xfId="0" applyFont="1" applyFill="1" applyBorder="1" applyAlignment="1">
      <alignment horizontal="center" vertical="center" shrinkToFit="1"/>
    </xf>
    <xf numFmtId="0" fontId="8" fillId="5" borderId="30" xfId="0" applyFont="1" applyFill="1" applyBorder="1" applyAlignment="1">
      <alignment horizontal="left" vertical="center" shrinkToFit="1"/>
    </xf>
    <xf numFmtId="0" fontId="28" fillId="5" borderId="18" xfId="0" applyFont="1" applyFill="1" applyBorder="1" applyAlignment="1">
      <alignment horizontal="left" vertical="center" shrinkToFit="1"/>
    </xf>
    <xf numFmtId="0" fontId="28" fillId="0" borderId="41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28" fillId="4" borderId="18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left" vertical="center" wrapText="1"/>
    </xf>
    <xf numFmtId="176" fontId="11" fillId="5" borderId="1" xfId="0" applyNumberFormat="1" applyFont="1" applyFill="1" applyBorder="1" applyAlignment="1">
      <alignment horizontal="center" vertical="center" shrinkToFit="1"/>
    </xf>
    <xf numFmtId="176" fontId="11" fillId="5" borderId="10" xfId="0" applyNumberFormat="1" applyFont="1" applyFill="1" applyBorder="1" applyAlignment="1">
      <alignment horizontal="center" vertical="center" shrinkToFit="1"/>
    </xf>
    <xf numFmtId="176" fontId="11" fillId="5" borderId="9" xfId="0" applyNumberFormat="1" applyFont="1" applyFill="1" applyBorder="1" applyAlignment="1">
      <alignment vertical="center" shrinkToFit="1"/>
    </xf>
    <xf numFmtId="176" fontId="11" fillId="5" borderId="4" xfId="0" applyNumberFormat="1" applyFont="1" applyFill="1" applyBorder="1" applyAlignment="1">
      <alignment horizontal="center" vertical="center" shrinkToFit="1"/>
    </xf>
    <xf numFmtId="176" fontId="11" fillId="5" borderId="10" xfId="0" applyNumberFormat="1" applyFont="1" applyFill="1" applyBorder="1" applyAlignment="1">
      <alignment vertical="center" shrinkToFit="1"/>
    </xf>
    <xf numFmtId="176" fontId="11" fillId="5" borderId="6" xfId="0" applyNumberFormat="1" applyFont="1" applyFill="1" applyBorder="1" applyAlignment="1">
      <alignment horizontal="center" vertical="center" shrinkToFit="1"/>
    </xf>
    <xf numFmtId="176" fontId="11" fillId="5" borderId="11" xfId="0" applyNumberFormat="1" applyFont="1" applyFill="1" applyBorder="1" applyAlignment="1">
      <alignment vertical="center" shrinkToFit="1"/>
    </xf>
    <xf numFmtId="176" fontId="11" fillId="5" borderId="9" xfId="0" applyNumberFormat="1" applyFont="1" applyFill="1" applyBorder="1" applyAlignment="1">
      <alignment horizontal="center" vertical="center" shrinkToFit="1"/>
    </xf>
    <xf numFmtId="176" fontId="11" fillId="5" borderId="5" xfId="0" applyNumberFormat="1" applyFont="1" applyFill="1" applyBorder="1" applyAlignment="1">
      <alignment vertical="center" shrinkToFit="1"/>
    </xf>
    <xf numFmtId="176" fontId="11" fillId="5" borderId="11" xfId="0" applyNumberFormat="1" applyFont="1" applyFill="1" applyBorder="1" applyAlignment="1">
      <alignment horizontal="center" vertical="center" shrinkToFit="1"/>
    </xf>
    <xf numFmtId="176" fontId="11" fillId="5" borderId="8" xfId="0" applyNumberFormat="1" applyFont="1" applyFill="1" applyBorder="1" applyAlignment="1">
      <alignment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176" fontId="11" fillId="4" borderId="10" xfId="0" applyNumberFormat="1" applyFont="1" applyFill="1" applyBorder="1" applyAlignment="1">
      <alignment horizontal="center" vertical="center" shrinkToFit="1"/>
    </xf>
    <xf numFmtId="176" fontId="11" fillId="4" borderId="5" xfId="0" applyNumberFormat="1" applyFont="1" applyFill="1" applyBorder="1" applyAlignment="1">
      <alignment vertical="center" shrinkToFit="1"/>
    </xf>
    <xf numFmtId="176" fontId="11" fillId="4" borderId="4" xfId="0" applyNumberFormat="1" applyFont="1" applyFill="1" applyBorder="1" applyAlignment="1">
      <alignment horizontal="center" vertical="center" shrinkToFit="1"/>
    </xf>
    <xf numFmtId="176" fontId="11" fillId="4" borderId="0" xfId="0" applyNumberFormat="1" applyFont="1" applyFill="1" applyBorder="1" applyAlignment="1">
      <alignment vertical="center" shrinkToFit="1"/>
    </xf>
    <xf numFmtId="176" fontId="11" fillId="4" borderId="6" xfId="0" applyNumberFormat="1" applyFont="1" applyFill="1" applyBorder="1" applyAlignment="1">
      <alignment horizontal="center" vertical="center" shrinkToFit="1"/>
    </xf>
    <xf numFmtId="176" fontId="11" fillId="4" borderId="9" xfId="0" applyNumberFormat="1" applyFont="1" applyFill="1" applyBorder="1" applyAlignment="1">
      <alignment horizontal="center" vertical="center" shrinkToFit="1"/>
    </xf>
    <xf numFmtId="176" fontId="11" fillId="4" borderId="9" xfId="0" applyNumberFormat="1" applyFont="1" applyFill="1" applyBorder="1" applyAlignment="1">
      <alignment vertical="center" shrinkToFit="1"/>
    </xf>
    <xf numFmtId="176" fontId="11" fillId="4" borderId="10" xfId="0" applyNumberFormat="1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center" vertical="center" shrinkToFit="1"/>
    </xf>
    <xf numFmtId="176" fontId="11" fillId="4" borderId="11" xfId="0" applyNumberFormat="1" applyFont="1" applyFill="1" applyBorder="1" applyAlignment="1">
      <alignment vertical="center" shrinkToFit="1"/>
    </xf>
    <xf numFmtId="176" fontId="11" fillId="4" borderId="27" xfId="0" applyNumberFormat="1" applyFont="1" applyFill="1" applyBorder="1" applyAlignment="1">
      <alignment vertical="center" shrinkToFit="1"/>
    </xf>
    <xf numFmtId="176" fontId="11" fillId="4" borderId="4" xfId="0" applyNumberFormat="1" applyFont="1" applyFill="1" applyBorder="1" applyAlignment="1">
      <alignment vertical="center" shrinkToFit="1"/>
    </xf>
    <xf numFmtId="176" fontId="11" fillId="5" borderId="0" xfId="0" applyNumberFormat="1" applyFont="1" applyFill="1" applyBorder="1" applyAlignment="1">
      <alignment vertical="center" shrinkToFit="1"/>
    </xf>
    <xf numFmtId="176" fontId="11" fillId="5" borderId="1" xfId="0" applyNumberFormat="1" applyFont="1" applyFill="1" applyBorder="1" applyAlignment="1">
      <alignment vertical="center" shrinkToFit="1"/>
    </xf>
    <xf numFmtId="176" fontId="11" fillId="5" borderId="4" xfId="0" applyNumberFormat="1" applyFont="1" applyFill="1" applyBorder="1" applyAlignment="1">
      <alignment vertical="center" shrinkToFit="1"/>
    </xf>
    <xf numFmtId="176" fontId="13" fillId="5" borderId="2" xfId="0" applyNumberFormat="1" applyFont="1" applyFill="1" applyBorder="1" applyAlignment="1">
      <alignment vertical="center" shrinkToFit="1"/>
    </xf>
    <xf numFmtId="176" fontId="11" fillId="5" borderId="7" xfId="0" applyNumberFormat="1" applyFont="1" applyFill="1" applyBorder="1" applyAlignment="1">
      <alignment vertical="center" shrinkToFit="1"/>
    </xf>
    <xf numFmtId="176" fontId="14" fillId="5" borderId="5" xfId="0" applyNumberFormat="1" applyFont="1" applyFill="1" applyBorder="1" applyAlignment="1">
      <alignment vertical="center" shrinkToFit="1"/>
    </xf>
    <xf numFmtId="176" fontId="14" fillId="5" borderId="8" xfId="0" applyNumberFormat="1" applyFont="1" applyFill="1" applyBorder="1" applyAlignment="1">
      <alignment vertical="center" shrinkToFit="1"/>
    </xf>
    <xf numFmtId="176" fontId="11" fillId="5" borderId="2" xfId="0" applyNumberFormat="1" applyFont="1" applyFill="1" applyBorder="1" applyAlignment="1">
      <alignment vertical="center" shrinkToFit="1"/>
    </xf>
    <xf numFmtId="176" fontId="14" fillId="5" borderId="2" xfId="0" applyNumberFormat="1" applyFont="1" applyFill="1" applyBorder="1" applyAlignment="1">
      <alignment vertical="center" shrinkToFit="1"/>
    </xf>
    <xf numFmtId="176" fontId="12" fillId="5" borderId="2" xfId="0" applyNumberFormat="1" applyFont="1" applyFill="1" applyBorder="1" applyAlignment="1">
      <alignment vertical="center" shrinkToFit="1"/>
    </xf>
    <xf numFmtId="176" fontId="11" fillId="5" borderId="3" xfId="0" applyNumberFormat="1" applyFont="1" applyFill="1" applyBorder="1" applyAlignment="1">
      <alignment vertical="center" shrinkToFit="1"/>
    </xf>
    <xf numFmtId="176" fontId="11" fillId="5" borderId="27" xfId="0" applyNumberFormat="1" applyFont="1" applyFill="1" applyBorder="1" applyAlignment="1">
      <alignment horizontal="center" vertical="center" shrinkToFit="1"/>
    </xf>
    <xf numFmtId="176" fontId="11" fillId="5" borderId="26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vertical="center" shrinkToFit="1"/>
    </xf>
    <xf numFmtId="176" fontId="11" fillId="11" borderId="4" xfId="0" applyNumberFormat="1" applyFont="1" applyFill="1" applyBorder="1" applyAlignment="1">
      <alignment horizontal="center" vertical="center" shrinkToFit="1"/>
    </xf>
    <xf numFmtId="176" fontId="11" fillId="11" borderId="10" xfId="0" applyNumberFormat="1" applyFont="1" applyFill="1" applyBorder="1" applyAlignment="1">
      <alignment horizontal="center" vertical="center" shrinkToFit="1"/>
    </xf>
    <xf numFmtId="176" fontId="11" fillId="11" borderId="0" xfId="0" applyNumberFormat="1" applyFont="1" applyFill="1" applyBorder="1" applyAlignment="1">
      <alignment vertical="center" shrinkToFit="1"/>
    </xf>
    <xf numFmtId="176" fontId="11" fillId="11" borderId="6" xfId="0" applyNumberFormat="1" applyFont="1" applyFill="1" applyBorder="1" applyAlignment="1">
      <alignment horizontal="center" vertical="center" shrinkToFit="1"/>
    </xf>
    <xf numFmtId="176" fontId="11" fillId="11" borderId="7" xfId="0" applyNumberFormat="1" applyFont="1" applyFill="1" applyBorder="1" applyAlignment="1">
      <alignment vertical="center" shrinkToFit="1"/>
    </xf>
    <xf numFmtId="176" fontId="11" fillId="11" borderId="1" xfId="0" applyNumberFormat="1" applyFont="1" applyFill="1" applyBorder="1" applyAlignment="1">
      <alignment horizontal="center" vertical="center" shrinkToFit="1"/>
    </xf>
    <xf numFmtId="176" fontId="11" fillId="11" borderId="9" xfId="0" applyNumberFormat="1" applyFont="1" applyFill="1" applyBorder="1" applyAlignment="1">
      <alignment horizontal="center" vertical="center" shrinkToFit="1"/>
    </xf>
    <xf numFmtId="176" fontId="11" fillId="11" borderId="2" xfId="0" applyNumberFormat="1" applyFont="1" applyFill="1" applyBorder="1" applyAlignment="1">
      <alignment vertical="center" shrinkToFit="1"/>
    </xf>
    <xf numFmtId="176" fontId="11" fillId="11" borderId="11" xfId="0" applyNumberFormat="1" applyFont="1" applyFill="1" applyBorder="1" applyAlignment="1">
      <alignment horizontal="center" vertical="center" shrinkToFit="1"/>
    </xf>
    <xf numFmtId="176" fontId="11" fillId="11" borderId="27" xfId="0" applyNumberFormat="1" applyFont="1" applyFill="1" applyBorder="1" applyAlignment="1">
      <alignment vertical="center" shrinkToFit="1"/>
    </xf>
    <xf numFmtId="176" fontId="11" fillId="11" borderId="4" xfId="0" applyNumberFormat="1" applyFont="1" applyFill="1" applyBorder="1" applyAlignment="1">
      <alignment vertical="center" shrinkToFit="1"/>
    </xf>
    <xf numFmtId="176" fontId="11" fillId="11" borderId="6" xfId="0" applyNumberFormat="1" applyFont="1" applyFill="1" applyBorder="1" applyAlignment="1">
      <alignment vertical="center" shrinkToFit="1"/>
    </xf>
    <xf numFmtId="176" fontId="11" fillId="11" borderId="0" xfId="0" applyNumberFormat="1" applyFont="1" applyFill="1" applyBorder="1" applyAlignment="1">
      <alignment horizontal="center" vertical="center" shrinkToFit="1"/>
    </xf>
    <xf numFmtId="176" fontId="11" fillId="11" borderId="7" xfId="0" applyNumberFormat="1" applyFont="1" applyFill="1" applyBorder="1" applyAlignment="1">
      <alignment horizontal="center" vertical="center" shrinkToFit="1"/>
    </xf>
    <xf numFmtId="176" fontId="11" fillId="11" borderId="3" xfId="0" applyNumberFormat="1" applyFont="1" applyFill="1" applyBorder="1" applyAlignment="1">
      <alignment vertical="center" shrinkToFit="1"/>
    </xf>
    <xf numFmtId="176" fontId="11" fillId="11" borderId="5" xfId="0" applyNumberFormat="1" applyFont="1" applyFill="1" applyBorder="1" applyAlignment="1">
      <alignment vertical="center" shrinkToFit="1"/>
    </xf>
    <xf numFmtId="176" fontId="11" fillId="11" borderId="8" xfId="0" applyNumberFormat="1" applyFont="1" applyFill="1" applyBorder="1" applyAlignment="1">
      <alignment vertical="center" shrinkToFit="1"/>
    </xf>
    <xf numFmtId="176" fontId="11" fillId="11" borderId="27" xfId="0" applyNumberFormat="1" applyFont="1" applyFill="1" applyBorder="1" applyAlignment="1">
      <alignment horizontal="center" vertical="center" shrinkToFit="1"/>
    </xf>
    <xf numFmtId="176" fontId="12" fillId="11" borderId="26" xfId="0" applyNumberFormat="1" applyFont="1" applyFill="1" applyBorder="1" applyAlignment="1">
      <alignment vertical="center" shrinkToFit="1"/>
    </xf>
    <xf numFmtId="176" fontId="12" fillId="11" borderId="5" xfId="0" applyNumberFormat="1" applyFont="1" applyFill="1" applyBorder="1" applyAlignment="1">
      <alignment vertical="center" shrinkToFit="1"/>
    </xf>
    <xf numFmtId="176" fontId="11" fillId="11" borderId="8" xfId="0" applyNumberFormat="1" applyFont="1" applyFill="1" applyBorder="1" applyAlignment="1">
      <alignment horizontal="center" vertical="center" shrinkToFit="1"/>
    </xf>
    <xf numFmtId="176" fontId="14" fillId="11" borderId="0" xfId="0" applyNumberFormat="1" applyFont="1" applyFill="1" applyBorder="1" applyAlignment="1">
      <alignment vertical="center" shrinkToFit="1"/>
    </xf>
    <xf numFmtId="176" fontId="11" fillId="5" borderId="5" xfId="0" applyNumberFormat="1" applyFont="1" applyFill="1" applyBorder="1" applyAlignment="1">
      <alignment horizontal="left" vertical="center" shrinkToFit="1"/>
    </xf>
    <xf numFmtId="176" fontId="13" fillId="5" borderId="5" xfId="0" applyNumberFormat="1" applyFont="1" applyFill="1" applyBorder="1" applyAlignment="1">
      <alignment vertical="center" shrinkToFit="1"/>
    </xf>
    <xf numFmtId="176" fontId="11" fillId="5" borderId="6" xfId="0" applyNumberFormat="1" applyFont="1" applyFill="1" applyBorder="1" applyAlignment="1">
      <alignment vertical="center" shrinkToFit="1"/>
    </xf>
    <xf numFmtId="176" fontId="14" fillId="5" borderId="0" xfId="0" applyNumberFormat="1" applyFont="1" applyFill="1" applyBorder="1" applyAlignment="1">
      <alignment vertical="center" shrinkToFit="1"/>
    </xf>
    <xf numFmtId="176" fontId="14" fillId="5" borderId="7" xfId="0" applyNumberFormat="1" applyFont="1" applyFill="1" applyBorder="1" applyAlignment="1">
      <alignment vertical="center" shrinkToFit="1"/>
    </xf>
    <xf numFmtId="176" fontId="14" fillId="5" borderId="3" xfId="0" applyNumberFormat="1" applyFont="1" applyFill="1" applyBorder="1" applyAlignment="1">
      <alignment vertical="center" shrinkToFit="1"/>
    </xf>
    <xf numFmtId="176" fontId="12" fillId="5" borderId="4" xfId="0" applyNumberFormat="1" applyFont="1" applyFill="1" applyBorder="1" applyAlignment="1">
      <alignment vertical="center" shrinkToFit="1"/>
    </xf>
    <xf numFmtId="176" fontId="12" fillId="5" borderId="6" xfId="0" applyNumberFormat="1" applyFont="1" applyFill="1" applyBorder="1" applyAlignment="1">
      <alignment vertical="center" shrinkToFit="1"/>
    </xf>
    <xf numFmtId="176" fontId="12" fillId="0" borderId="3" xfId="0" applyNumberFormat="1" applyFont="1" applyFill="1" applyBorder="1" applyAlignment="1">
      <alignment vertical="center" shrinkToFit="1"/>
    </xf>
    <xf numFmtId="176" fontId="8" fillId="4" borderId="42" xfId="0" applyNumberFormat="1" applyFont="1" applyFill="1" applyBorder="1" applyAlignment="1">
      <alignment horizontal="left" vertical="center" shrinkToFit="1"/>
    </xf>
    <xf numFmtId="176" fontId="8" fillId="4" borderId="16" xfId="0" applyNumberFormat="1" applyFont="1" applyFill="1" applyBorder="1" applyAlignment="1">
      <alignment horizontal="left" vertical="center" shrinkToFit="1"/>
    </xf>
    <xf numFmtId="176" fontId="8" fillId="4" borderId="34" xfId="0" applyNumberFormat="1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left" vertical="center" shrinkToFit="1"/>
    </xf>
    <xf numFmtId="0" fontId="9" fillId="5" borderId="18" xfId="0" applyFont="1" applyFill="1" applyBorder="1" applyAlignment="1">
      <alignment horizontal="left" vertical="center" shrinkToFit="1"/>
    </xf>
    <xf numFmtId="0" fontId="8" fillId="5" borderId="0" xfId="0" applyFont="1" applyFill="1" applyAlignment="1">
      <alignment horizontal="left" vertical="center"/>
    </xf>
    <xf numFmtId="0" fontId="8" fillId="5" borderId="23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left" vertical="center" shrinkToFit="1"/>
    </xf>
    <xf numFmtId="0" fontId="8" fillId="5" borderId="24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 shrinkToFit="1"/>
    </xf>
    <xf numFmtId="0" fontId="17" fillId="0" borderId="46" xfId="0" applyFont="1" applyFill="1" applyBorder="1" applyAlignment="1">
      <alignment horizontal="left" vertical="center" shrinkToFit="1"/>
    </xf>
    <xf numFmtId="0" fontId="28" fillId="0" borderId="42" xfId="0" applyFont="1" applyFill="1" applyBorder="1" applyAlignment="1">
      <alignment horizontal="left" vertical="center" shrinkToFit="1"/>
    </xf>
    <xf numFmtId="0" fontId="28" fillId="0" borderId="46" xfId="0" applyFont="1" applyFill="1" applyBorder="1" applyAlignment="1">
      <alignment horizontal="left" vertical="center" shrinkToFit="1"/>
    </xf>
    <xf numFmtId="0" fontId="8" fillId="5" borderId="18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176" fontId="13" fillId="4" borderId="0" xfId="0" applyNumberFormat="1" applyFont="1" applyFill="1" applyBorder="1" applyAlignment="1">
      <alignment vertical="center" shrinkToFit="1"/>
    </xf>
    <xf numFmtId="176" fontId="11" fillId="4" borderId="2" xfId="0" applyNumberFormat="1" applyFont="1" applyFill="1" applyBorder="1" applyAlignment="1">
      <alignment vertical="center" shrinkToFit="1"/>
    </xf>
    <xf numFmtId="176" fontId="11" fillId="4" borderId="7" xfId="0" applyNumberFormat="1" applyFont="1" applyFill="1" applyBorder="1" applyAlignment="1">
      <alignment vertical="center" shrinkToFit="1"/>
    </xf>
    <xf numFmtId="176" fontId="11" fillId="0" borderId="50" xfId="0" applyNumberFormat="1" applyFont="1" applyFill="1" applyBorder="1" applyAlignment="1">
      <alignment horizontal="center" vertical="center" shrinkToFit="1"/>
    </xf>
    <xf numFmtId="176" fontId="11" fillId="0" borderId="49" xfId="0" applyNumberFormat="1" applyFont="1" applyFill="1" applyBorder="1" applyAlignment="1">
      <alignment horizontal="center" vertical="center" shrinkToFit="1"/>
    </xf>
    <xf numFmtId="176" fontId="11" fillId="0" borderId="51" xfId="0" applyNumberFormat="1" applyFont="1" applyFill="1" applyBorder="1" applyAlignment="1">
      <alignment vertical="center" shrinkToFit="1"/>
    </xf>
    <xf numFmtId="176" fontId="11" fillId="4" borderId="50" xfId="0" applyNumberFormat="1" applyFont="1" applyFill="1" applyBorder="1" applyAlignment="1">
      <alignment horizontal="center" vertical="center" shrinkToFit="1"/>
    </xf>
    <xf numFmtId="176" fontId="11" fillId="4" borderId="49" xfId="0" applyNumberFormat="1" applyFont="1" applyFill="1" applyBorder="1" applyAlignment="1">
      <alignment horizontal="center" vertical="center" shrinkToFit="1"/>
    </xf>
    <xf numFmtId="176" fontId="11" fillId="4" borderId="49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176" fontId="12" fillId="0" borderId="9" xfId="0" applyNumberFormat="1" applyFont="1" applyFill="1" applyBorder="1" applyAlignment="1">
      <alignment vertical="center" shrinkToFit="1"/>
    </xf>
    <xf numFmtId="176" fontId="12" fillId="5" borderId="5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vertical="center" shrinkToFit="1"/>
    </xf>
    <xf numFmtId="176" fontId="12" fillId="5" borderId="0" xfId="0" applyNumberFormat="1" applyFont="1" applyFill="1" applyBorder="1" applyAlignment="1">
      <alignment vertical="center" shrinkToFit="1"/>
    </xf>
    <xf numFmtId="176" fontId="12" fillId="11" borderId="0" xfId="0" applyNumberFormat="1" applyFont="1" applyFill="1" applyBorder="1" applyAlignment="1">
      <alignment vertical="center" shrinkToFit="1"/>
    </xf>
    <xf numFmtId="176" fontId="32" fillId="0" borderId="3" xfId="0" applyNumberFormat="1" applyFont="1" applyFill="1" applyBorder="1" applyAlignment="1">
      <alignment vertical="center" shrinkToFit="1"/>
    </xf>
    <xf numFmtId="176" fontId="32" fillId="0" borderId="5" xfId="0" applyNumberFormat="1" applyFont="1" applyFill="1" applyBorder="1" applyAlignment="1">
      <alignment vertical="center" shrinkToFit="1"/>
    </xf>
    <xf numFmtId="176" fontId="12" fillId="2" borderId="10" xfId="0" applyNumberFormat="1" applyFont="1" applyFill="1" applyBorder="1" applyAlignment="1">
      <alignment vertical="center" shrinkToFit="1"/>
    </xf>
    <xf numFmtId="176" fontId="32" fillId="2" borderId="2" xfId="0" applyNumberFormat="1" applyFont="1" applyFill="1" applyBorder="1" applyAlignment="1">
      <alignment vertical="center" shrinkToFit="1"/>
    </xf>
    <xf numFmtId="176" fontId="32" fillId="0" borderId="9" xfId="0" applyNumberFormat="1" applyFont="1" applyFill="1" applyBorder="1" applyAlignment="1">
      <alignment vertical="center" shrinkToFit="1"/>
    </xf>
    <xf numFmtId="176" fontId="32" fillId="2" borderId="4" xfId="0" applyNumberFormat="1" applyFont="1" applyFill="1" applyBorder="1" applyAlignment="1">
      <alignment vertical="center" shrinkToFit="1"/>
    </xf>
    <xf numFmtId="176" fontId="11" fillId="5" borderId="53" xfId="0" applyNumberFormat="1" applyFont="1" applyFill="1" applyBorder="1" applyAlignment="1">
      <alignment horizontal="center" vertical="center" shrinkToFit="1"/>
    </xf>
    <xf numFmtId="176" fontId="11" fillId="5" borderId="52" xfId="0" applyNumberFormat="1" applyFont="1" applyFill="1" applyBorder="1" applyAlignment="1">
      <alignment horizontal="center" vertical="center" shrinkToFit="1"/>
    </xf>
    <xf numFmtId="176" fontId="11" fillId="5" borderId="54" xfId="0" applyNumberFormat="1" applyFont="1" applyFill="1" applyBorder="1" applyAlignment="1">
      <alignment vertical="center" shrinkToFit="1"/>
    </xf>
    <xf numFmtId="176" fontId="11" fillId="0" borderId="56" xfId="0" applyNumberFormat="1" applyFont="1" applyFill="1" applyBorder="1" applyAlignment="1">
      <alignment horizontal="center" vertical="center" shrinkToFit="1"/>
    </xf>
    <xf numFmtId="176" fontId="11" fillId="0" borderId="55" xfId="0" applyNumberFormat="1" applyFont="1" applyFill="1" applyBorder="1" applyAlignment="1">
      <alignment horizontal="center" vertical="center" shrinkToFit="1"/>
    </xf>
    <xf numFmtId="176" fontId="11" fillId="0" borderId="57" xfId="0" applyNumberFormat="1" applyFont="1" applyFill="1" applyBorder="1" applyAlignment="1">
      <alignment vertical="center" shrinkToFit="1"/>
    </xf>
    <xf numFmtId="176" fontId="11" fillId="5" borderId="56" xfId="0" applyNumberFormat="1" applyFont="1" applyFill="1" applyBorder="1" applyAlignment="1">
      <alignment horizontal="center" vertical="center" shrinkToFit="1"/>
    </xf>
    <xf numFmtId="176" fontId="11" fillId="5" borderId="55" xfId="0" applyNumberFormat="1" applyFont="1" applyFill="1" applyBorder="1" applyAlignment="1">
      <alignment horizontal="center" vertical="center" shrinkToFit="1"/>
    </xf>
    <xf numFmtId="176" fontId="11" fillId="5" borderId="57" xfId="0" applyNumberFormat="1" applyFont="1" applyFill="1" applyBorder="1" applyAlignment="1">
      <alignment vertical="center" shrinkToFit="1"/>
    </xf>
    <xf numFmtId="176" fontId="11" fillId="5" borderId="59" xfId="0" applyNumberFormat="1" applyFont="1" applyFill="1" applyBorder="1" applyAlignment="1">
      <alignment horizontal="center" vertical="center" shrinkToFit="1"/>
    </xf>
    <xf numFmtId="176" fontId="11" fillId="5" borderId="58" xfId="0" applyNumberFormat="1" applyFont="1" applyFill="1" applyBorder="1" applyAlignment="1">
      <alignment horizontal="center" vertical="center" shrinkToFit="1"/>
    </xf>
    <xf numFmtId="176" fontId="11" fillId="5" borderId="60" xfId="0" applyNumberFormat="1" applyFont="1" applyFill="1" applyBorder="1" applyAlignment="1">
      <alignment vertical="center" shrinkToFit="1"/>
    </xf>
    <xf numFmtId="176" fontId="32" fillId="0" borderId="1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Border="1" applyAlignment="1">
      <alignment vertical="center" shrinkToFit="1"/>
    </xf>
    <xf numFmtId="176" fontId="13" fillId="0" borderId="26" xfId="0" applyNumberFormat="1" applyFont="1" applyFill="1" applyBorder="1" applyAlignment="1">
      <alignment vertical="center" shrinkToFit="1"/>
    </xf>
    <xf numFmtId="176" fontId="32" fillId="0" borderId="26" xfId="0" applyNumberFormat="1" applyFont="1" applyFill="1" applyBorder="1" applyAlignment="1">
      <alignment vertical="center" shrinkToFit="1"/>
    </xf>
    <xf numFmtId="176" fontId="32" fillId="0" borderId="2" xfId="0" applyNumberFormat="1" applyFont="1" applyFill="1" applyBorder="1" applyAlignment="1">
      <alignment vertical="center" shrinkToFit="1"/>
    </xf>
    <xf numFmtId="176" fontId="33" fillId="0" borderId="0" xfId="0" applyNumberFormat="1" applyFont="1" applyFill="1" applyBorder="1" applyAlignment="1">
      <alignment vertical="center" shrinkToFit="1"/>
    </xf>
    <xf numFmtId="176" fontId="11" fillId="12" borderId="1" xfId="0" applyNumberFormat="1" applyFont="1" applyFill="1" applyBorder="1" applyAlignment="1">
      <alignment horizontal="center" vertical="center" shrinkToFit="1"/>
    </xf>
    <xf numFmtId="176" fontId="11" fillId="12" borderId="9" xfId="0" applyNumberFormat="1" applyFont="1" applyFill="1" applyBorder="1" applyAlignment="1">
      <alignment horizontal="center" vertical="center" shrinkToFit="1"/>
    </xf>
    <xf numFmtId="176" fontId="32" fillId="12" borderId="1" xfId="0" applyNumberFormat="1" applyFont="1" applyFill="1" applyBorder="1" applyAlignment="1">
      <alignment vertical="center" shrinkToFit="1"/>
    </xf>
    <xf numFmtId="176" fontId="11" fillId="12" borderId="4" xfId="0" applyNumberFormat="1" applyFont="1" applyFill="1" applyBorder="1" applyAlignment="1">
      <alignment horizontal="center" vertical="center" shrinkToFit="1"/>
    </xf>
    <xf numFmtId="176" fontId="11" fillId="12" borderId="10" xfId="0" applyNumberFormat="1" applyFont="1" applyFill="1" applyBorder="1" applyAlignment="1">
      <alignment horizontal="center" vertical="center" shrinkToFit="1"/>
    </xf>
    <xf numFmtId="176" fontId="11" fillId="12" borderId="4" xfId="0" applyNumberFormat="1" applyFont="1" applyFill="1" applyBorder="1" applyAlignment="1">
      <alignment vertical="center" shrinkToFit="1"/>
    </xf>
    <xf numFmtId="176" fontId="11" fillId="12" borderId="6" xfId="0" applyNumberFormat="1" applyFont="1" applyFill="1" applyBorder="1" applyAlignment="1">
      <alignment horizontal="center" vertical="center" shrinkToFit="1"/>
    </xf>
    <xf numFmtId="176" fontId="11" fillId="12" borderId="11" xfId="0" applyNumberFormat="1" applyFont="1" applyFill="1" applyBorder="1" applyAlignment="1">
      <alignment horizontal="center" vertical="center" shrinkToFit="1"/>
    </xf>
    <xf numFmtId="176" fontId="12" fillId="12" borderId="3" xfId="0" applyNumberFormat="1" applyFont="1" applyFill="1" applyBorder="1" applyAlignment="1">
      <alignment vertical="center" shrinkToFit="1"/>
    </xf>
    <xf numFmtId="176" fontId="12" fillId="12" borderId="5" xfId="0" applyNumberFormat="1" applyFont="1" applyFill="1" applyBorder="1" applyAlignment="1">
      <alignment vertical="center" shrinkToFit="1"/>
    </xf>
    <xf numFmtId="176" fontId="12" fillId="12" borderId="8" xfId="0" applyNumberFormat="1" applyFont="1" applyFill="1" applyBorder="1" applyAlignment="1">
      <alignment vertical="center" shrinkToFit="1"/>
    </xf>
    <xf numFmtId="176" fontId="12" fillId="12" borderId="26" xfId="0" applyNumberFormat="1" applyFont="1" applyFill="1" applyBorder="1" applyAlignment="1">
      <alignment vertical="center" shrinkToFit="1"/>
    </xf>
    <xf numFmtId="176" fontId="11" fillId="12" borderId="5" xfId="0" applyNumberFormat="1" applyFont="1" applyFill="1" applyBorder="1" applyAlignment="1">
      <alignment vertical="center" shrinkToFit="1"/>
    </xf>
    <xf numFmtId="176" fontId="11" fillId="12" borderId="8" xfId="0" applyNumberFormat="1" applyFont="1" applyFill="1" applyBorder="1" applyAlignment="1">
      <alignment vertical="center" shrinkToFit="1"/>
    </xf>
    <xf numFmtId="176" fontId="12" fillId="12" borderId="2" xfId="0" applyNumberFormat="1" applyFont="1" applyFill="1" applyBorder="1" applyAlignment="1">
      <alignment vertical="center" shrinkToFit="1"/>
    </xf>
    <xf numFmtId="176" fontId="12" fillId="12" borderId="0" xfId="0" applyNumberFormat="1" applyFont="1" applyFill="1" applyBorder="1" applyAlignment="1">
      <alignment vertical="center" shrinkToFit="1"/>
    </xf>
    <xf numFmtId="176" fontId="12" fillId="12" borderId="7" xfId="0" applyNumberFormat="1" applyFont="1" applyFill="1" applyBorder="1" applyAlignment="1">
      <alignment vertical="center" shrinkToFit="1"/>
    </xf>
    <xf numFmtId="176" fontId="11" fillId="12" borderId="53" xfId="0" applyNumberFormat="1" applyFont="1" applyFill="1" applyBorder="1" applyAlignment="1">
      <alignment horizontal="center" vertical="center" shrinkToFit="1"/>
    </xf>
    <xf numFmtId="176" fontId="11" fillId="12" borderId="52" xfId="0" applyNumberFormat="1" applyFont="1" applyFill="1" applyBorder="1" applyAlignment="1">
      <alignment horizontal="center" vertical="center" shrinkToFit="1"/>
    </xf>
    <xf numFmtId="176" fontId="11" fillId="12" borderId="52" xfId="0" applyNumberFormat="1" applyFont="1" applyFill="1" applyBorder="1" applyAlignment="1">
      <alignment vertical="center" shrinkToFit="1"/>
    </xf>
    <xf numFmtId="176" fontId="11" fillId="12" borderId="0" xfId="0" applyNumberFormat="1" applyFont="1" applyFill="1" applyBorder="1" applyAlignment="1">
      <alignment vertical="center" shrinkToFit="1"/>
    </xf>
    <xf numFmtId="176" fontId="12" fillId="4" borderId="2" xfId="0" applyNumberFormat="1" applyFont="1" applyFill="1" applyBorder="1" applyAlignment="1">
      <alignment vertical="center" shrinkToFit="1"/>
    </xf>
    <xf numFmtId="176" fontId="12" fillId="4" borderId="0" xfId="0" applyNumberFormat="1" applyFont="1" applyFill="1" applyBorder="1" applyAlignment="1">
      <alignment vertical="center" shrinkToFit="1"/>
    </xf>
    <xf numFmtId="176" fontId="12" fillId="4" borderId="3" xfId="0" applyNumberFormat="1" applyFont="1" applyFill="1" applyBorder="1" applyAlignment="1">
      <alignment vertical="center" shrinkToFit="1"/>
    </xf>
    <xf numFmtId="176" fontId="12" fillId="4" borderId="5" xfId="0" applyNumberFormat="1" applyFont="1" applyFill="1" applyBorder="1" applyAlignment="1">
      <alignment vertical="center" shrinkToFit="1"/>
    </xf>
    <xf numFmtId="176" fontId="12" fillId="4" borderId="8" xfId="0" applyNumberFormat="1" applyFont="1" applyFill="1" applyBorder="1" applyAlignment="1">
      <alignment vertical="center" shrinkToFit="1"/>
    </xf>
    <xf numFmtId="176" fontId="11" fillId="12" borderId="54" xfId="0" applyNumberFormat="1" applyFont="1" applyFill="1" applyBorder="1" applyAlignment="1">
      <alignment vertical="center" shrinkToFit="1"/>
    </xf>
    <xf numFmtId="176" fontId="11" fillId="12" borderId="7" xfId="0" applyNumberFormat="1" applyFont="1" applyFill="1" applyBorder="1" applyAlignment="1">
      <alignment vertical="center" shrinkToFit="1"/>
    </xf>
    <xf numFmtId="176" fontId="12" fillId="4" borderId="11" xfId="0" applyNumberFormat="1" applyFont="1" applyFill="1" applyBorder="1" applyAlignment="1">
      <alignment vertical="center" shrinkToFit="1"/>
    </xf>
    <xf numFmtId="176" fontId="32" fillId="2" borderId="0" xfId="0" applyNumberFormat="1" applyFont="1" applyFill="1" applyBorder="1" applyAlignment="1">
      <alignment vertical="center" shrinkToFit="1"/>
    </xf>
    <xf numFmtId="176" fontId="32" fillId="0" borderId="4" xfId="0" applyNumberFormat="1" applyFont="1" applyFill="1" applyBorder="1" applyAlignment="1">
      <alignment vertical="center" shrinkToFit="1"/>
    </xf>
    <xf numFmtId="0" fontId="19" fillId="0" borderId="18" xfId="0" applyFont="1" applyFill="1" applyBorder="1" applyAlignment="1">
      <alignment horizontal="left" wrapText="1" shrinkToFit="1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9" borderId="10" xfId="0" applyFont="1" applyFill="1" applyBorder="1" applyAlignment="1">
      <alignment horizontal="center" vertical="center" textRotation="255"/>
    </xf>
    <xf numFmtId="0" fontId="8" fillId="9" borderId="11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 shrinkToFit="1"/>
    </xf>
    <xf numFmtId="180" fontId="8" fillId="0" borderId="13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9" borderId="48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left" vertical="center" shrinkToFit="1"/>
    </xf>
    <xf numFmtId="0" fontId="15" fillId="2" borderId="7" xfId="0" applyFont="1" applyFill="1" applyBorder="1" applyAlignment="1">
      <alignment horizontal="left" shrinkToFit="1"/>
    </xf>
    <xf numFmtId="0" fontId="6" fillId="2" borderId="7" xfId="0" applyFont="1" applyFill="1" applyBorder="1" applyAlignment="1">
      <alignment horizontal="center" shrinkToFit="1"/>
    </xf>
    <xf numFmtId="177" fontId="8" fillId="2" borderId="7" xfId="0" applyNumberFormat="1" applyFont="1" applyFill="1" applyBorder="1" applyAlignment="1">
      <alignment horizontal="center" shrinkToFit="1"/>
    </xf>
    <xf numFmtId="176" fontId="6" fillId="2" borderId="7" xfId="0" applyNumberFormat="1" applyFont="1" applyFill="1" applyBorder="1" applyAlignment="1">
      <alignment horizontal="center" shrinkToFit="1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colors>
    <mruColors>
      <color rgb="FFFFFF66"/>
      <color rgb="FF0000CC"/>
      <color rgb="FFFFCCFF"/>
      <color rgb="FF00FF00"/>
      <color rgb="FFCCECFF"/>
      <color rgb="FFCCFFFF"/>
      <color rgb="FFFFCCCC"/>
      <color rgb="FFFF66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952500</xdr:colOff>
      <xdr:row>93</xdr:row>
      <xdr:rowOff>104775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162300" y="1639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19</xdr:col>
      <xdr:colOff>114221</xdr:colOff>
      <xdr:row>273</xdr:row>
      <xdr:rowOff>12327</xdr:rowOff>
    </xdr:from>
    <xdr:to>
      <xdr:col>21</xdr:col>
      <xdr:colOff>435429</xdr:colOff>
      <xdr:row>276</xdr:row>
      <xdr:rowOff>68036</xdr:rowOff>
    </xdr:to>
    <xdr:sp macro="" textlink="">
      <xdr:nvSpPr>
        <xdr:cNvPr id="30" name="テキスト ボックス 29"/>
        <xdr:cNvSpPr txBox="1"/>
      </xdr:nvSpPr>
      <xdr:spPr>
        <a:xfrm>
          <a:off x="15816864" y="41636577"/>
          <a:ext cx="1681922" cy="5319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冬季休業日</a:t>
          </a:r>
          <a:endParaRPr kumimoji="1" lang="en-US" altLang="ja-JP" sz="1100"/>
        </a:p>
        <a:p>
          <a:r>
            <a:rPr kumimoji="1" lang="ja-JP" altLang="en-US" sz="1100"/>
            <a:t>１２月２７日～１月７日</a:t>
          </a:r>
        </a:p>
      </xdr:txBody>
    </xdr:sp>
    <xdr:clientData/>
  </xdr:twoCellAnchor>
  <xdr:twoCellAnchor>
    <xdr:from>
      <xdr:col>5</xdr:col>
      <xdr:colOff>1152525</xdr:colOff>
      <xdr:row>128</xdr:row>
      <xdr:rowOff>0</xdr:rowOff>
    </xdr:from>
    <xdr:to>
      <xdr:col>5</xdr:col>
      <xdr:colOff>1638300</xdr:colOff>
      <xdr:row>139</xdr:row>
      <xdr:rowOff>104774</xdr:rowOff>
    </xdr:to>
    <xdr:sp macro="" textlink="">
      <xdr:nvSpPr>
        <xdr:cNvPr id="3" name="上下矢印 2"/>
        <xdr:cNvSpPr/>
      </xdr:nvSpPr>
      <xdr:spPr>
        <a:xfrm>
          <a:off x="2505075" y="26822400"/>
          <a:ext cx="485775" cy="2409824"/>
        </a:xfrm>
        <a:prstGeom prst="upDownArrow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県教委が行事をもたない日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68"/>
  <sheetViews>
    <sheetView view="pageBreakPreview" zoomScaleNormal="100" zoomScaleSheetLayoutView="100" workbookViewId="0">
      <pane xSplit="4" ySplit="2" topLeftCell="E278" activePane="bottomRight" state="frozen"/>
      <selection pane="topRight" activeCell="E1" sqref="E1"/>
      <selection pane="bottomLeft" activeCell="A3" sqref="A3"/>
      <selection pane="bottomRight" activeCell="H292" sqref="H292"/>
    </sheetView>
  </sheetViews>
  <sheetFormatPr defaultRowHeight="16.5" customHeight="1" x14ac:dyDescent="0.15"/>
  <cols>
    <col min="1" max="1" width="2.875" style="91" customWidth="1"/>
    <col min="2" max="3" width="4" style="228" bestFit="1" customWidth="1"/>
    <col min="4" max="4" width="2.875" style="91" customWidth="1"/>
    <col min="5" max="5" width="4" style="229" bestFit="1" customWidth="1"/>
    <col min="6" max="11" width="21.75" style="161" customWidth="1"/>
    <col min="12" max="12" width="4.75" style="161" bestFit="1" customWidth="1"/>
    <col min="13" max="13" width="4" style="91" customWidth="1"/>
    <col min="14" max="17" width="18.75" style="161" customWidth="1"/>
    <col min="18" max="19" width="16.25" style="161" hidden="1" customWidth="1"/>
    <col min="20" max="16384" width="9" style="91"/>
  </cols>
  <sheetData>
    <row r="1" spans="1:19" s="78" customFormat="1" ht="16.5" customHeight="1" x14ac:dyDescent="0.15">
      <c r="A1" s="73"/>
      <c r="B1" s="74"/>
      <c r="C1" s="74"/>
      <c r="D1" s="75"/>
      <c r="E1" s="76"/>
      <c r="F1" s="500" t="s">
        <v>71</v>
      </c>
      <c r="G1" s="500"/>
      <c r="H1" s="500"/>
      <c r="I1" s="496">
        <f ca="1">NOW()</f>
        <v>45041.768383564813</v>
      </c>
      <c r="J1" s="496"/>
      <c r="K1" s="496"/>
      <c r="L1" s="77" t="s">
        <v>55</v>
      </c>
      <c r="M1" s="75"/>
      <c r="N1" s="497" t="s">
        <v>35</v>
      </c>
      <c r="O1" s="497"/>
      <c r="P1" s="497"/>
      <c r="Q1" s="498"/>
      <c r="R1" s="495"/>
      <c r="S1" s="495"/>
    </row>
    <row r="2" spans="1:19" ht="16.5" customHeight="1" x14ac:dyDescent="0.15">
      <c r="A2" s="79"/>
      <c r="B2" s="80" t="s">
        <v>13</v>
      </c>
      <c r="C2" s="81" t="s">
        <v>14</v>
      </c>
      <c r="D2" s="82" t="s">
        <v>15</v>
      </c>
      <c r="E2" s="81" t="s">
        <v>24</v>
      </c>
      <c r="F2" s="83" t="s">
        <v>30</v>
      </c>
      <c r="G2" s="84" t="s">
        <v>31</v>
      </c>
      <c r="H2" s="84" t="s">
        <v>32</v>
      </c>
      <c r="I2" s="84" t="s">
        <v>25</v>
      </c>
      <c r="J2" s="84" t="s">
        <v>26</v>
      </c>
      <c r="K2" s="84" t="s">
        <v>27</v>
      </c>
      <c r="L2" s="85" t="s">
        <v>53</v>
      </c>
      <c r="M2" s="86" t="s">
        <v>16</v>
      </c>
      <c r="N2" s="87" t="s">
        <v>28</v>
      </c>
      <c r="O2" s="87" t="s">
        <v>33</v>
      </c>
      <c r="P2" s="88" t="s">
        <v>29</v>
      </c>
      <c r="Q2" s="89" t="s">
        <v>36</v>
      </c>
      <c r="R2" s="77"/>
      <c r="S2" s="90"/>
    </row>
    <row r="3" spans="1:19" ht="16.5" customHeight="1" x14ac:dyDescent="0.15">
      <c r="A3" s="499" t="s">
        <v>49</v>
      </c>
      <c r="B3" s="243">
        <v>4</v>
      </c>
      <c r="C3" s="244">
        <v>1</v>
      </c>
      <c r="D3" s="245" t="s">
        <v>6</v>
      </c>
      <c r="E3" s="246" t="s">
        <v>158</v>
      </c>
      <c r="F3" s="400"/>
      <c r="G3" s="251"/>
      <c r="H3" s="251"/>
      <c r="I3" s="401"/>
      <c r="J3" s="401"/>
      <c r="K3" s="401"/>
      <c r="L3" s="402"/>
      <c r="M3" s="403"/>
      <c r="N3" s="92"/>
      <c r="O3" s="93"/>
      <c r="P3" s="94"/>
      <c r="Q3" s="94"/>
      <c r="R3" s="95"/>
      <c r="S3" s="96"/>
    </row>
    <row r="4" spans="1:19" ht="16.5" customHeight="1" x14ac:dyDescent="0.15">
      <c r="A4" s="491"/>
      <c r="B4" s="233">
        <v>4</v>
      </c>
      <c r="C4" s="234">
        <v>2</v>
      </c>
      <c r="D4" s="235" t="s">
        <v>7</v>
      </c>
      <c r="E4" s="236"/>
      <c r="F4" s="239"/>
      <c r="G4" s="240"/>
      <c r="H4" s="240"/>
      <c r="I4" s="240"/>
      <c r="J4" s="240"/>
      <c r="K4" s="240"/>
      <c r="L4" s="241"/>
      <c r="M4" s="242"/>
      <c r="N4" s="105"/>
      <c r="O4" s="106" t="s">
        <v>34</v>
      </c>
      <c r="P4" s="107"/>
      <c r="Q4" s="107"/>
      <c r="R4" s="108"/>
      <c r="S4" s="109"/>
    </row>
    <row r="5" spans="1:19" ht="16.5" customHeight="1" x14ac:dyDescent="0.15">
      <c r="A5" s="491"/>
      <c r="B5" s="243">
        <v>4</v>
      </c>
      <c r="C5" s="244">
        <v>3</v>
      </c>
      <c r="D5" s="245" t="s">
        <v>8</v>
      </c>
      <c r="E5" s="246"/>
      <c r="F5" s="247"/>
      <c r="G5" s="248"/>
      <c r="H5" s="248"/>
      <c r="I5" s="248"/>
      <c r="J5" s="248"/>
      <c r="K5" s="248"/>
      <c r="L5" s="249"/>
      <c r="M5" s="250"/>
      <c r="N5" s="110"/>
      <c r="O5" s="111"/>
      <c r="P5" s="112"/>
      <c r="Q5" s="102"/>
      <c r="R5" s="108"/>
      <c r="S5" s="109"/>
    </row>
    <row r="6" spans="1:19" ht="16.5" customHeight="1" x14ac:dyDescent="0.15">
      <c r="A6" s="491"/>
      <c r="B6" s="243">
        <v>4</v>
      </c>
      <c r="C6" s="244">
        <v>4</v>
      </c>
      <c r="D6" s="245" t="s">
        <v>0</v>
      </c>
      <c r="E6" s="246"/>
      <c r="F6" s="247"/>
      <c r="G6" s="248"/>
      <c r="H6" s="248"/>
      <c r="I6" s="248"/>
      <c r="J6" s="251"/>
      <c r="K6" s="248"/>
      <c r="L6" s="249"/>
      <c r="M6" s="250"/>
      <c r="N6" s="115"/>
      <c r="O6" s="101"/>
      <c r="P6" s="112"/>
      <c r="Q6" s="102"/>
      <c r="R6" s="108"/>
      <c r="S6" s="109"/>
    </row>
    <row r="7" spans="1:19" ht="16.5" customHeight="1" x14ac:dyDescent="0.15">
      <c r="A7" s="491"/>
      <c r="B7" s="233">
        <v>4</v>
      </c>
      <c r="C7" s="234">
        <v>5</v>
      </c>
      <c r="D7" s="235" t="s">
        <v>2</v>
      </c>
      <c r="E7" s="236"/>
      <c r="F7" s="239"/>
      <c r="G7" s="240"/>
      <c r="H7" s="240"/>
      <c r="I7" s="404"/>
      <c r="J7" s="237"/>
      <c r="K7" s="240"/>
      <c r="L7" s="241"/>
      <c r="M7" s="242"/>
      <c r="N7" s="116"/>
      <c r="O7" s="113"/>
      <c r="P7" s="114"/>
      <c r="Q7" s="114"/>
      <c r="R7" s="108"/>
      <c r="S7" s="109"/>
    </row>
    <row r="8" spans="1:19" ht="16.5" customHeight="1" x14ac:dyDescent="0.15">
      <c r="A8" s="491"/>
      <c r="B8" s="243">
        <v>4</v>
      </c>
      <c r="C8" s="244">
        <v>6</v>
      </c>
      <c r="D8" s="245" t="s">
        <v>4</v>
      </c>
      <c r="E8" s="246"/>
      <c r="F8" s="247"/>
      <c r="G8" s="248"/>
      <c r="H8" s="248"/>
      <c r="I8" s="248"/>
      <c r="J8" s="248"/>
      <c r="K8" s="248"/>
      <c r="L8" s="249"/>
      <c r="M8" s="250"/>
      <c r="N8" s="116"/>
      <c r="O8" s="113"/>
      <c r="P8" s="114"/>
      <c r="Q8" s="114"/>
      <c r="R8" s="102"/>
      <c r="S8" s="104"/>
    </row>
    <row r="9" spans="1:19" ht="16.5" customHeight="1" x14ac:dyDescent="0.25">
      <c r="A9" s="491"/>
      <c r="B9" s="117">
        <v>4</v>
      </c>
      <c r="C9" s="118">
        <v>7</v>
      </c>
      <c r="D9" s="119" t="s">
        <v>5</v>
      </c>
      <c r="E9" s="120">
        <v>1</v>
      </c>
      <c r="F9" s="409" t="s">
        <v>39</v>
      </c>
      <c r="G9" s="121" t="s">
        <v>248</v>
      </c>
      <c r="H9" s="486"/>
      <c r="I9" s="123"/>
      <c r="J9" s="123"/>
      <c r="K9" s="123"/>
      <c r="L9" s="124"/>
      <c r="M9" s="125">
        <f>M7+1</f>
        <v>1</v>
      </c>
      <c r="N9" s="126"/>
      <c r="O9" s="127"/>
      <c r="P9" s="123"/>
      <c r="Q9" s="123"/>
      <c r="R9" s="102"/>
      <c r="S9" s="104"/>
    </row>
    <row r="10" spans="1:19" ht="16.5" customHeight="1" x14ac:dyDescent="0.15">
      <c r="A10" s="491"/>
      <c r="B10" s="233">
        <v>4</v>
      </c>
      <c r="C10" s="234">
        <v>8</v>
      </c>
      <c r="D10" s="235" t="s">
        <v>6</v>
      </c>
      <c r="E10" s="236"/>
      <c r="F10" s="252"/>
      <c r="G10" s="253"/>
      <c r="H10" s="240"/>
      <c r="I10" s="240"/>
      <c r="J10" s="240"/>
      <c r="K10" s="240"/>
      <c r="L10" s="241"/>
      <c r="M10" s="242"/>
      <c r="N10" s="126"/>
      <c r="O10" s="127"/>
      <c r="P10" s="123"/>
      <c r="Q10" s="123"/>
      <c r="R10" s="128"/>
      <c r="S10" s="129"/>
    </row>
    <row r="11" spans="1:19" ht="16.5" customHeight="1" x14ac:dyDescent="0.15">
      <c r="A11" s="491"/>
      <c r="B11" s="233">
        <v>4</v>
      </c>
      <c r="C11" s="234">
        <v>9</v>
      </c>
      <c r="D11" s="235" t="s">
        <v>7</v>
      </c>
      <c r="E11" s="236"/>
      <c r="F11" s="239"/>
      <c r="G11" s="240"/>
      <c r="H11" s="240"/>
      <c r="I11" s="240"/>
      <c r="J11" s="240"/>
      <c r="K11" s="240"/>
      <c r="L11" s="241"/>
      <c r="M11" s="242"/>
      <c r="N11" s="126"/>
      <c r="O11" s="127"/>
      <c r="P11" s="123"/>
      <c r="Q11" s="123"/>
      <c r="R11" s="128"/>
      <c r="S11" s="129"/>
    </row>
    <row r="12" spans="1:19" ht="16.5" customHeight="1" x14ac:dyDescent="0.15">
      <c r="A12" s="491"/>
      <c r="B12" s="117">
        <v>4</v>
      </c>
      <c r="C12" s="118">
        <v>10</v>
      </c>
      <c r="D12" s="119" t="s">
        <v>8</v>
      </c>
      <c r="E12" s="120">
        <v>2</v>
      </c>
      <c r="F12" s="127" t="s">
        <v>226</v>
      </c>
      <c r="G12" s="123" t="s">
        <v>237</v>
      </c>
      <c r="H12" s="123" t="s">
        <v>240</v>
      </c>
      <c r="I12" s="123"/>
      <c r="J12" s="123"/>
      <c r="K12" s="123"/>
      <c r="L12" s="124"/>
      <c r="M12" s="125">
        <v>2</v>
      </c>
      <c r="N12" s="115"/>
      <c r="O12" s="101"/>
      <c r="P12" s="102"/>
      <c r="Q12" s="102"/>
      <c r="R12" s="128"/>
      <c r="S12" s="129"/>
    </row>
    <row r="13" spans="1:19" ht="16.5" customHeight="1" x14ac:dyDescent="0.15">
      <c r="A13" s="491"/>
      <c r="B13" s="117">
        <v>4</v>
      </c>
      <c r="C13" s="118">
        <v>11</v>
      </c>
      <c r="D13" s="119" t="s">
        <v>0</v>
      </c>
      <c r="E13" s="120"/>
      <c r="F13" s="127" t="s">
        <v>238</v>
      </c>
      <c r="G13" s="127" t="s">
        <v>239</v>
      </c>
      <c r="H13" s="123" t="s">
        <v>274</v>
      </c>
      <c r="I13" s="123"/>
      <c r="J13" s="123"/>
      <c r="K13" s="123"/>
      <c r="L13" s="124"/>
      <c r="M13" s="125">
        <f t="shared" ref="M13:M72" si="0">M12+1</f>
        <v>3</v>
      </c>
      <c r="N13" s="115"/>
      <c r="O13" s="101"/>
      <c r="P13" s="102"/>
      <c r="Q13" s="102"/>
      <c r="R13" s="128"/>
      <c r="S13" s="129"/>
    </row>
    <row r="14" spans="1:19" ht="16.5" customHeight="1" x14ac:dyDescent="0.15">
      <c r="A14" s="491"/>
      <c r="B14" s="117">
        <v>4</v>
      </c>
      <c r="C14" s="118">
        <v>12</v>
      </c>
      <c r="D14" s="119" t="s">
        <v>2</v>
      </c>
      <c r="E14" s="120"/>
      <c r="F14" s="127"/>
      <c r="G14" s="123" t="s">
        <v>62</v>
      </c>
      <c r="H14" s="121" t="s">
        <v>69</v>
      </c>
      <c r="I14" s="123"/>
      <c r="J14" s="123"/>
      <c r="K14" s="123"/>
      <c r="L14" s="130"/>
      <c r="M14" s="125">
        <f t="shared" si="0"/>
        <v>4</v>
      </c>
      <c r="N14" s="126"/>
      <c r="O14" s="127"/>
      <c r="P14" s="123"/>
      <c r="Q14" s="123"/>
      <c r="R14" s="128"/>
      <c r="S14" s="129"/>
    </row>
    <row r="15" spans="1:19" ht="16.5" customHeight="1" x14ac:dyDescent="0.15">
      <c r="A15" s="491"/>
      <c r="B15" s="117">
        <v>4</v>
      </c>
      <c r="C15" s="118">
        <v>13</v>
      </c>
      <c r="D15" s="119" t="s">
        <v>4</v>
      </c>
      <c r="E15" s="120"/>
      <c r="F15" s="127" t="s">
        <v>76</v>
      </c>
      <c r="G15" s="123"/>
      <c r="H15" s="121"/>
      <c r="I15" s="123"/>
      <c r="J15" s="123"/>
      <c r="K15" s="123"/>
      <c r="L15" s="124"/>
      <c r="M15" s="125">
        <f t="shared" si="0"/>
        <v>5</v>
      </c>
      <c r="N15" s="126"/>
      <c r="O15" s="127"/>
      <c r="P15" s="121"/>
      <c r="Q15" s="123"/>
      <c r="R15" s="102"/>
      <c r="S15" s="104"/>
    </row>
    <row r="16" spans="1:19" ht="16.5" customHeight="1" x14ac:dyDescent="0.15">
      <c r="A16" s="491"/>
      <c r="B16" s="117">
        <v>4</v>
      </c>
      <c r="C16" s="118">
        <v>14</v>
      </c>
      <c r="D16" s="119" t="s">
        <v>5</v>
      </c>
      <c r="E16" s="120"/>
      <c r="F16" s="127" t="s">
        <v>77</v>
      </c>
      <c r="G16" s="123"/>
      <c r="H16" s="121"/>
      <c r="I16" s="123"/>
      <c r="J16" s="123"/>
      <c r="K16" s="123"/>
      <c r="L16" s="124"/>
      <c r="M16" s="125">
        <f t="shared" si="0"/>
        <v>6</v>
      </c>
      <c r="N16" s="126"/>
      <c r="O16" s="127"/>
      <c r="P16" s="123"/>
      <c r="Q16" s="123"/>
      <c r="R16" s="102"/>
      <c r="S16" s="104"/>
    </row>
    <row r="17" spans="1:19" ht="16.5" customHeight="1" x14ac:dyDescent="0.15">
      <c r="A17" s="491"/>
      <c r="B17" s="233">
        <v>4</v>
      </c>
      <c r="C17" s="234">
        <v>15</v>
      </c>
      <c r="D17" s="235" t="s">
        <v>6</v>
      </c>
      <c r="E17" s="236"/>
      <c r="F17" s="239"/>
      <c r="G17" s="254"/>
      <c r="H17" s="253"/>
      <c r="I17" s="240"/>
      <c r="J17" s="240"/>
      <c r="K17" s="240"/>
      <c r="L17" s="241"/>
      <c r="M17" s="242"/>
      <c r="N17" s="126"/>
      <c r="O17" s="127"/>
      <c r="P17" s="123"/>
      <c r="Q17" s="123"/>
      <c r="R17" s="128"/>
      <c r="S17" s="129"/>
    </row>
    <row r="18" spans="1:19" ht="16.5" customHeight="1" x14ac:dyDescent="0.15">
      <c r="A18" s="491"/>
      <c r="B18" s="233">
        <v>4</v>
      </c>
      <c r="C18" s="234">
        <v>16</v>
      </c>
      <c r="D18" s="235" t="s">
        <v>7</v>
      </c>
      <c r="E18" s="236"/>
      <c r="F18" s="239"/>
      <c r="G18" s="240"/>
      <c r="H18" s="240"/>
      <c r="I18" s="240"/>
      <c r="J18" s="240"/>
      <c r="K18" s="240"/>
      <c r="L18" s="241"/>
      <c r="M18" s="242"/>
      <c r="N18" s="126"/>
      <c r="O18" s="127"/>
      <c r="P18" s="121"/>
      <c r="Q18" s="123"/>
      <c r="R18" s="128"/>
      <c r="S18" s="129"/>
    </row>
    <row r="19" spans="1:19" ht="16.5" customHeight="1" x14ac:dyDescent="0.15">
      <c r="A19" s="491"/>
      <c r="B19" s="117">
        <v>4</v>
      </c>
      <c r="C19" s="118">
        <v>17</v>
      </c>
      <c r="D19" s="119" t="s">
        <v>8</v>
      </c>
      <c r="E19" s="120">
        <v>3</v>
      </c>
      <c r="F19" s="221" t="s">
        <v>249</v>
      </c>
      <c r="G19" s="123" t="s">
        <v>78</v>
      </c>
      <c r="H19" s="123"/>
      <c r="I19" s="123"/>
      <c r="J19" s="123"/>
      <c r="K19" s="123"/>
      <c r="L19" s="130"/>
      <c r="M19" s="125">
        <f>M16+1</f>
        <v>7</v>
      </c>
      <c r="N19" s="115"/>
      <c r="O19" s="101"/>
      <c r="P19" s="102"/>
      <c r="Q19" s="102"/>
      <c r="R19" s="128"/>
      <c r="S19" s="129"/>
    </row>
    <row r="20" spans="1:19" ht="16.5" customHeight="1" x14ac:dyDescent="0.15">
      <c r="A20" s="491"/>
      <c r="B20" s="117">
        <v>4</v>
      </c>
      <c r="C20" s="118">
        <v>18</v>
      </c>
      <c r="D20" s="119" t="s">
        <v>0</v>
      </c>
      <c r="E20" s="120"/>
      <c r="F20" s="131" t="s">
        <v>79</v>
      </c>
      <c r="G20" s="123" t="s">
        <v>80</v>
      </c>
      <c r="H20" s="123" t="s">
        <v>227</v>
      </c>
      <c r="I20" s="123"/>
      <c r="J20" s="123"/>
      <c r="K20" s="123"/>
      <c r="L20" s="124"/>
      <c r="M20" s="125">
        <v>8</v>
      </c>
      <c r="N20" s="115"/>
      <c r="O20" s="101"/>
      <c r="P20" s="102"/>
      <c r="Q20" s="102"/>
      <c r="R20" s="128"/>
      <c r="S20" s="129"/>
    </row>
    <row r="21" spans="1:19" ht="16.5" customHeight="1" x14ac:dyDescent="0.15">
      <c r="A21" s="491"/>
      <c r="B21" s="117">
        <v>4</v>
      </c>
      <c r="C21" s="118">
        <v>19</v>
      </c>
      <c r="D21" s="119" t="s">
        <v>2</v>
      </c>
      <c r="E21" s="120"/>
      <c r="F21" s="131" t="s">
        <v>233</v>
      </c>
      <c r="G21" s="123"/>
      <c r="H21" s="123"/>
      <c r="I21" s="123"/>
      <c r="J21" s="123"/>
      <c r="K21" s="123"/>
      <c r="L21" s="124"/>
      <c r="M21" s="125">
        <f t="shared" si="0"/>
        <v>9</v>
      </c>
      <c r="N21" s="126"/>
      <c r="O21" s="127"/>
      <c r="P21" s="121"/>
      <c r="Q21" s="123"/>
      <c r="R21" s="128"/>
      <c r="S21" s="129"/>
    </row>
    <row r="22" spans="1:19" ht="16.5" customHeight="1" x14ac:dyDescent="0.15">
      <c r="A22" s="491"/>
      <c r="B22" s="117">
        <v>4</v>
      </c>
      <c r="C22" s="118">
        <v>20</v>
      </c>
      <c r="D22" s="119" t="s">
        <v>4</v>
      </c>
      <c r="E22" s="120"/>
      <c r="F22" s="131"/>
      <c r="G22" s="123"/>
      <c r="H22" s="123"/>
      <c r="I22" s="123"/>
      <c r="J22" s="123"/>
      <c r="K22" s="123"/>
      <c r="L22" s="124"/>
      <c r="M22" s="125">
        <f t="shared" si="0"/>
        <v>10</v>
      </c>
      <c r="N22" s="126"/>
      <c r="O22" s="127"/>
      <c r="P22" s="123"/>
      <c r="Q22" s="123"/>
      <c r="R22" s="133"/>
      <c r="S22" s="134"/>
    </row>
    <row r="23" spans="1:19" ht="16.5" customHeight="1" x14ac:dyDescent="0.15">
      <c r="A23" s="491"/>
      <c r="B23" s="117">
        <v>4</v>
      </c>
      <c r="C23" s="118">
        <v>21</v>
      </c>
      <c r="D23" s="119" t="s">
        <v>5</v>
      </c>
      <c r="E23" s="120"/>
      <c r="F23" s="127" t="s">
        <v>275</v>
      </c>
      <c r="G23" s="123" t="s">
        <v>210</v>
      </c>
      <c r="H23" s="123"/>
      <c r="I23" s="121"/>
      <c r="J23" s="123"/>
      <c r="K23" s="123"/>
      <c r="L23" s="124"/>
      <c r="M23" s="125">
        <f t="shared" si="0"/>
        <v>11</v>
      </c>
      <c r="N23" s="126"/>
      <c r="O23" s="127"/>
      <c r="P23" s="123"/>
      <c r="Q23" s="123"/>
      <c r="R23" s="102"/>
      <c r="S23" s="104"/>
    </row>
    <row r="24" spans="1:19" ht="16.5" customHeight="1" x14ac:dyDescent="0.15">
      <c r="A24" s="491"/>
      <c r="B24" s="117">
        <v>4</v>
      </c>
      <c r="C24" s="118">
        <v>22</v>
      </c>
      <c r="D24" s="119" t="s">
        <v>6</v>
      </c>
      <c r="E24" s="120"/>
      <c r="F24" s="127" t="s">
        <v>276</v>
      </c>
      <c r="G24" s="123" t="s">
        <v>163</v>
      </c>
      <c r="H24" s="121" t="s">
        <v>81</v>
      </c>
      <c r="I24" s="135"/>
      <c r="J24" s="123"/>
      <c r="K24" s="121"/>
      <c r="L24" s="124"/>
      <c r="M24" s="125">
        <v>12</v>
      </c>
      <c r="N24" s="126"/>
      <c r="O24" s="127"/>
      <c r="P24" s="123"/>
      <c r="Q24" s="123"/>
      <c r="R24" s="102"/>
      <c r="S24" s="104"/>
    </row>
    <row r="25" spans="1:19" ht="16.5" customHeight="1" x14ac:dyDescent="0.15">
      <c r="A25" s="491"/>
      <c r="B25" s="233">
        <v>4</v>
      </c>
      <c r="C25" s="234">
        <v>23</v>
      </c>
      <c r="D25" s="235" t="s">
        <v>7</v>
      </c>
      <c r="E25" s="236"/>
      <c r="F25" s="256"/>
      <c r="G25" s="257"/>
      <c r="H25" s="254"/>
      <c r="I25" s="255"/>
      <c r="J25" s="240"/>
      <c r="K25" s="255"/>
      <c r="L25" s="241"/>
      <c r="M25" s="242"/>
      <c r="N25" s="126"/>
      <c r="O25" s="121"/>
      <c r="P25" s="123"/>
      <c r="Q25" s="123"/>
      <c r="R25" s="128"/>
      <c r="S25" s="129"/>
    </row>
    <row r="26" spans="1:19" ht="16.5" customHeight="1" x14ac:dyDescent="0.15">
      <c r="A26" s="491"/>
      <c r="B26" s="233">
        <v>4</v>
      </c>
      <c r="C26" s="234">
        <v>24</v>
      </c>
      <c r="D26" s="235" t="s">
        <v>8</v>
      </c>
      <c r="E26" s="236"/>
      <c r="F26" s="258" t="s">
        <v>263</v>
      </c>
      <c r="G26" s="240"/>
      <c r="H26" s="240"/>
      <c r="I26" s="255"/>
      <c r="J26" s="240"/>
      <c r="K26" s="255"/>
      <c r="L26" s="241"/>
      <c r="M26" s="242"/>
      <c r="N26" s="126"/>
      <c r="O26" s="127"/>
      <c r="P26" s="123"/>
      <c r="Q26" s="123"/>
      <c r="R26" s="128"/>
      <c r="S26" s="129"/>
    </row>
    <row r="27" spans="1:19" ht="16.5" customHeight="1" x14ac:dyDescent="0.15">
      <c r="A27" s="491"/>
      <c r="B27" s="117">
        <v>4</v>
      </c>
      <c r="C27" s="118">
        <v>25</v>
      </c>
      <c r="D27" s="119" t="s">
        <v>0</v>
      </c>
      <c r="E27" s="120">
        <v>4</v>
      </c>
      <c r="F27" s="131"/>
      <c r="G27" s="123"/>
      <c r="H27" s="123"/>
      <c r="I27" s="121"/>
      <c r="J27" s="123"/>
      <c r="K27" s="135"/>
      <c r="L27" s="130"/>
      <c r="M27" s="125">
        <f>M24+1</f>
        <v>13</v>
      </c>
      <c r="N27" s="115"/>
      <c r="O27" s="101"/>
      <c r="P27" s="102"/>
      <c r="Q27" s="102"/>
      <c r="R27" s="128"/>
      <c r="S27" s="129"/>
    </row>
    <row r="28" spans="1:19" ht="16.5" customHeight="1" x14ac:dyDescent="0.15">
      <c r="A28" s="491"/>
      <c r="B28" s="117">
        <v>4</v>
      </c>
      <c r="C28" s="118">
        <v>26</v>
      </c>
      <c r="D28" s="119" t="s">
        <v>2</v>
      </c>
      <c r="E28" s="120"/>
      <c r="F28" s="127"/>
      <c r="G28" s="123" t="s">
        <v>233</v>
      </c>
      <c r="H28" s="123"/>
      <c r="I28" s="121"/>
      <c r="J28" s="123"/>
      <c r="K28" s="135"/>
      <c r="L28" s="124"/>
      <c r="M28" s="125">
        <f t="shared" si="0"/>
        <v>14</v>
      </c>
      <c r="N28" s="126"/>
      <c r="O28" s="127"/>
      <c r="P28" s="123"/>
      <c r="Q28" s="123"/>
      <c r="R28" s="128"/>
      <c r="S28" s="129"/>
    </row>
    <row r="29" spans="1:19" ht="16.5" customHeight="1" x14ac:dyDescent="0.15">
      <c r="A29" s="491"/>
      <c r="B29" s="117">
        <v>4</v>
      </c>
      <c r="C29" s="118">
        <v>27</v>
      </c>
      <c r="D29" s="119" t="s">
        <v>4</v>
      </c>
      <c r="E29" s="120"/>
      <c r="F29" s="131"/>
      <c r="G29" s="123"/>
      <c r="H29" s="122"/>
      <c r="I29" s="121"/>
      <c r="J29" s="121"/>
      <c r="K29" s="121"/>
      <c r="L29" s="124"/>
      <c r="M29" s="125">
        <f t="shared" si="0"/>
        <v>15</v>
      </c>
      <c r="N29" s="126"/>
      <c r="O29" s="127"/>
      <c r="P29" s="123"/>
      <c r="Q29" s="123"/>
      <c r="R29" s="102"/>
      <c r="S29" s="104"/>
    </row>
    <row r="30" spans="1:19" ht="16.5" customHeight="1" x14ac:dyDescent="0.15">
      <c r="A30" s="491"/>
      <c r="B30" s="117">
        <v>4</v>
      </c>
      <c r="C30" s="118">
        <v>28</v>
      </c>
      <c r="D30" s="119" t="s">
        <v>5</v>
      </c>
      <c r="E30" s="120"/>
      <c r="F30" s="127" t="s">
        <v>277</v>
      </c>
      <c r="G30" s="123" t="s">
        <v>228</v>
      </c>
      <c r="H30" s="121" t="s">
        <v>229</v>
      </c>
      <c r="I30" s="121"/>
      <c r="J30" s="135"/>
      <c r="K30" s="121"/>
      <c r="L30" s="124"/>
      <c r="M30" s="125">
        <f t="shared" si="0"/>
        <v>16</v>
      </c>
      <c r="N30" s="126"/>
      <c r="O30" s="127"/>
      <c r="P30" s="123"/>
      <c r="Q30" s="123"/>
      <c r="R30" s="102"/>
      <c r="S30" s="104"/>
    </row>
    <row r="31" spans="1:19" ht="16.5" customHeight="1" x14ac:dyDescent="0.15">
      <c r="A31" s="491"/>
      <c r="B31" s="97">
        <v>4</v>
      </c>
      <c r="C31" s="98">
        <v>29</v>
      </c>
      <c r="D31" s="99" t="s">
        <v>6</v>
      </c>
      <c r="E31" s="100"/>
      <c r="F31" s="137" t="s">
        <v>20</v>
      </c>
      <c r="G31" s="102"/>
      <c r="H31" s="102"/>
      <c r="I31" s="139"/>
      <c r="J31" s="138"/>
      <c r="K31" s="138"/>
      <c r="L31" s="103"/>
      <c r="M31" s="104"/>
      <c r="N31" s="115"/>
      <c r="O31" s="101"/>
      <c r="P31" s="102"/>
      <c r="Q31" s="102"/>
      <c r="R31" s="102"/>
      <c r="S31" s="104"/>
    </row>
    <row r="32" spans="1:19" ht="16.5" customHeight="1" x14ac:dyDescent="0.15">
      <c r="A32" s="491"/>
      <c r="B32" s="97">
        <v>4</v>
      </c>
      <c r="C32" s="98">
        <v>30</v>
      </c>
      <c r="D32" s="99" t="s">
        <v>7</v>
      </c>
      <c r="E32" s="100"/>
      <c r="F32" s="137" t="s">
        <v>209</v>
      </c>
      <c r="G32" s="102" t="s">
        <v>221</v>
      </c>
      <c r="H32" s="140"/>
      <c r="I32" s="138"/>
      <c r="J32" s="138"/>
      <c r="K32" s="138"/>
      <c r="L32" s="103"/>
      <c r="M32" s="104"/>
      <c r="N32" s="115"/>
      <c r="O32" s="101"/>
      <c r="P32" s="102"/>
      <c r="Q32" s="102"/>
      <c r="R32" s="102"/>
      <c r="S32" s="104"/>
    </row>
    <row r="33" spans="1:19" ht="16.5" customHeight="1" x14ac:dyDescent="0.15">
      <c r="A33" s="491"/>
      <c r="B33" s="117">
        <v>5</v>
      </c>
      <c r="C33" s="118">
        <v>1</v>
      </c>
      <c r="D33" s="143" t="s">
        <v>8</v>
      </c>
      <c r="E33" s="120">
        <v>5</v>
      </c>
      <c r="F33" s="127" t="s">
        <v>75</v>
      </c>
      <c r="G33" s="123"/>
      <c r="H33" s="123"/>
      <c r="I33" s="135"/>
      <c r="J33" s="135"/>
      <c r="K33" s="135"/>
      <c r="L33" s="124"/>
      <c r="M33" s="125">
        <f>M30+1</f>
        <v>17</v>
      </c>
      <c r="N33" s="115"/>
      <c r="O33" s="101"/>
      <c r="P33" s="102"/>
      <c r="Q33" s="102"/>
      <c r="R33" s="102"/>
      <c r="S33" s="104"/>
    </row>
    <row r="34" spans="1:19" ht="16.5" customHeight="1" x14ac:dyDescent="0.15">
      <c r="A34" s="491"/>
      <c r="B34" s="141">
        <v>5</v>
      </c>
      <c r="C34" s="142">
        <v>2</v>
      </c>
      <c r="D34" s="119" t="s">
        <v>0</v>
      </c>
      <c r="E34" s="144"/>
      <c r="F34" s="145" t="s">
        <v>222</v>
      </c>
      <c r="G34" s="146"/>
      <c r="H34" s="146"/>
      <c r="I34" s="121"/>
      <c r="J34" s="135"/>
      <c r="K34" s="135"/>
      <c r="L34" s="124"/>
      <c r="M34" s="125">
        <f>M33+1</f>
        <v>18</v>
      </c>
      <c r="N34" s="115"/>
      <c r="O34" s="101"/>
      <c r="P34" s="102"/>
      <c r="Q34" s="102"/>
      <c r="R34" s="102"/>
      <c r="S34" s="104"/>
    </row>
    <row r="35" spans="1:19" ht="16.5" customHeight="1" x14ac:dyDescent="0.15">
      <c r="A35" s="491"/>
      <c r="B35" s="233">
        <v>5</v>
      </c>
      <c r="C35" s="234">
        <v>3</v>
      </c>
      <c r="D35" s="235" t="s">
        <v>2</v>
      </c>
      <c r="E35" s="236"/>
      <c r="F35" s="258" t="s">
        <v>21</v>
      </c>
      <c r="G35" s="240"/>
      <c r="H35" s="240"/>
      <c r="I35" s="255"/>
      <c r="J35" s="255"/>
      <c r="K35" s="255"/>
      <c r="L35" s="241"/>
      <c r="M35" s="242"/>
      <c r="N35" s="115"/>
      <c r="O35" s="101"/>
      <c r="P35" s="102"/>
      <c r="Q35" s="102"/>
      <c r="R35" s="102"/>
      <c r="S35" s="104"/>
    </row>
    <row r="36" spans="1:19" ht="16.5" customHeight="1" x14ac:dyDescent="0.15">
      <c r="A36" s="491"/>
      <c r="B36" s="233">
        <v>5</v>
      </c>
      <c r="C36" s="234">
        <v>4</v>
      </c>
      <c r="D36" s="235" t="s">
        <v>4</v>
      </c>
      <c r="E36" s="236"/>
      <c r="F36" s="258" t="s">
        <v>22</v>
      </c>
      <c r="G36" s="240"/>
      <c r="H36" s="240"/>
      <c r="I36" s="255"/>
      <c r="J36" s="255"/>
      <c r="K36" s="255"/>
      <c r="L36" s="241"/>
      <c r="M36" s="242"/>
      <c r="N36" s="115"/>
      <c r="O36" s="101"/>
      <c r="P36" s="102"/>
      <c r="Q36" s="102"/>
      <c r="R36" s="102"/>
      <c r="S36" s="104"/>
    </row>
    <row r="37" spans="1:19" ht="16.5" customHeight="1" x14ac:dyDescent="0.15">
      <c r="A37" s="491"/>
      <c r="B37" s="233">
        <v>5</v>
      </c>
      <c r="C37" s="234">
        <v>5</v>
      </c>
      <c r="D37" s="259" t="s">
        <v>5</v>
      </c>
      <c r="E37" s="236"/>
      <c r="F37" s="258" t="s">
        <v>23</v>
      </c>
      <c r="G37" s="240"/>
      <c r="H37" s="240"/>
      <c r="I37" s="255"/>
      <c r="J37" s="255"/>
      <c r="K37" s="255"/>
      <c r="L37" s="241"/>
      <c r="M37" s="242"/>
      <c r="N37" s="115"/>
      <c r="O37" s="101"/>
      <c r="P37" s="102"/>
      <c r="Q37" s="102"/>
      <c r="R37" s="102"/>
      <c r="S37" s="104"/>
    </row>
    <row r="38" spans="1:19" ht="16.5" customHeight="1" x14ac:dyDescent="0.15">
      <c r="A38" s="491"/>
      <c r="B38" s="260">
        <v>5</v>
      </c>
      <c r="C38" s="261">
        <v>6</v>
      </c>
      <c r="D38" s="235" t="s">
        <v>6</v>
      </c>
      <c r="E38" s="262"/>
      <c r="F38" s="263"/>
      <c r="G38" s="264"/>
      <c r="H38" s="265"/>
      <c r="I38" s="266"/>
      <c r="J38" s="266"/>
      <c r="K38" s="267"/>
      <c r="L38" s="268"/>
      <c r="M38" s="238"/>
      <c r="N38" s="150"/>
      <c r="O38" s="145"/>
      <c r="P38" s="146"/>
      <c r="Q38" s="146"/>
      <c r="R38" s="102"/>
      <c r="S38" s="104"/>
    </row>
    <row r="39" spans="1:19" ht="16.5" customHeight="1" x14ac:dyDescent="0.15">
      <c r="A39" s="491"/>
      <c r="B39" s="233">
        <v>5</v>
      </c>
      <c r="C39" s="234">
        <v>7</v>
      </c>
      <c r="D39" s="235" t="s">
        <v>7</v>
      </c>
      <c r="E39" s="236"/>
      <c r="F39" s="239"/>
      <c r="G39" s="269"/>
      <c r="H39" s="254"/>
      <c r="I39" s="269"/>
      <c r="J39" s="255"/>
      <c r="K39" s="255"/>
      <c r="L39" s="270"/>
      <c r="M39" s="242"/>
      <c r="N39" s="151"/>
      <c r="O39" s="152"/>
      <c r="P39" s="123"/>
      <c r="Q39" s="123"/>
      <c r="R39" s="153"/>
      <c r="S39" s="154"/>
    </row>
    <row r="40" spans="1:19" ht="16.5" customHeight="1" x14ac:dyDescent="0.15">
      <c r="A40" s="491"/>
      <c r="B40" s="117">
        <v>5</v>
      </c>
      <c r="C40" s="118">
        <v>8</v>
      </c>
      <c r="D40" s="119" t="s">
        <v>8</v>
      </c>
      <c r="E40" s="120">
        <v>6</v>
      </c>
      <c r="F40" s="127"/>
      <c r="G40" s="123" t="s">
        <v>225</v>
      </c>
      <c r="H40" s="123"/>
      <c r="I40" s="135"/>
      <c r="J40" s="135"/>
      <c r="K40" s="135"/>
      <c r="L40" s="130"/>
      <c r="M40" s="125">
        <f>M34+1</f>
        <v>19</v>
      </c>
      <c r="N40" s="115"/>
      <c r="O40" s="101"/>
      <c r="P40" s="102"/>
      <c r="Q40" s="102"/>
      <c r="R40" s="128"/>
      <c r="S40" s="129"/>
    </row>
    <row r="41" spans="1:19" ht="16.5" customHeight="1" x14ac:dyDescent="0.15">
      <c r="A41" s="491"/>
      <c r="B41" s="117">
        <v>5</v>
      </c>
      <c r="C41" s="118">
        <v>9</v>
      </c>
      <c r="D41" s="119" t="s">
        <v>0</v>
      </c>
      <c r="E41" s="120"/>
      <c r="F41" s="127" t="s">
        <v>74</v>
      </c>
      <c r="G41" s="123"/>
      <c r="H41" s="122"/>
      <c r="I41" s="121"/>
      <c r="J41" s="135"/>
      <c r="K41" s="135"/>
      <c r="L41" s="130"/>
      <c r="M41" s="125">
        <f>M40+1</f>
        <v>20</v>
      </c>
      <c r="N41" s="115"/>
      <c r="O41" s="101"/>
      <c r="P41" s="102"/>
      <c r="Q41" s="102"/>
      <c r="R41" s="128"/>
      <c r="S41" s="129"/>
    </row>
    <row r="42" spans="1:19" ht="16.5" customHeight="1" x14ac:dyDescent="0.15">
      <c r="A42" s="491"/>
      <c r="B42" s="117">
        <v>5</v>
      </c>
      <c r="C42" s="118">
        <v>10</v>
      </c>
      <c r="D42" s="119" t="s">
        <v>2</v>
      </c>
      <c r="E42" s="120"/>
      <c r="F42" s="127"/>
      <c r="G42" s="123"/>
      <c r="H42" s="122"/>
      <c r="I42" s="121"/>
      <c r="J42" s="121"/>
      <c r="K42" s="121"/>
      <c r="L42" s="130"/>
      <c r="M42" s="125">
        <f t="shared" si="0"/>
        <v>21</v>
      </c>
      <c r="N42" s="126"/>
      <c r="O42" s="127"/>
      <c r="P42" s="123"/>
      <c r="Q42" s="123"/>
      <c r="R42" s="128"/>
      <c r="S42" s="129"/>
    </row>
    <row r="43" spans="1:19" ht="16.5" customHeight="1" x14ac:dyDescent="0.15">
      <c r="A43" s="491"/>
      <c r="B43" s="117">
        <v>5</v>
      </c>
      <c r="C43" s="118">
        <v>11</v>
      </c>
      <c r="D43" s="119" t="s">
        <v>4</v>
      </c>
      <c r="E43" s="120"/>
      <c r="F43" s="131"/>
      <c r="G43" s="123"/>
      <c r="H43" s="121" t="s">
        <v>266</v>
      </c>
      <c r="I43" s="121"/>
      <c r="J43" s="121"/>
      <c r="K43" s="121"/>
      <c r="L43" s="130"/>
      <c r="M43" s="125">
        <f t="shared" si="0"/>
        <v>22</v>
      </c>
      <c r="N43" s="126"/>
      <c r="O43" s="127"/>
      <c r="P43" s="123"/>
      <c r="Q43" s="123"/>
      <c r="R43" s="102"/>
      <c r="S43" s="104"/>
    </row>
    <row r="44" spans="1:19" ht="16.5" customHeight="1" x14ac:dyDescent="0.15">
      <c r="A44" s="491"/>
      <c r="B44" s="117">
        <v>5</v>
      </c>
      <c r="C44" s="118">
        <v>12</v>
      </c>
      <c r="D44" s="119" t="s">
        <v>5</v>
      </c>
      <c r="E44" s="120"/>
      <c r="F44" s="123" t="s">
        <v>233</v>
      </c>
      <c r="G44" s="123" t="s">
        <v>234</v>
      </c>
      <c r="H44" s="123" t="s">
        <v>235</v>
      </c>
      <c r="I44" s="121"/>
      <c r="J44" s="121"/>
      <c r="K44" s="121"/>
      <c r="L44" s="130"/>
      <c r="M44" s="125">
        <f t="shared" si="0"/>
        <v>23</v>
      </c>
      <c r="N44" s="126"/>
      <c r="O44" s="127"/>
      <c r="P44" s="123"/>
      <c r="Q44" s="123"/>
      <c r="R44" s="102"/>
      <c r="S44" s="104"/>
    </row>
    <row r="45" spans="1:19" ht="16.5" customHeight="1" x14ac:dyDescent="0.15">
      <c r="A45" s="491"/>
      <c r="B45" s="233">
        <v>5</v>
      </c>
      <c r="C45" s="234">
        <v>13</v>
      </c>
      <c r="D45" s="235" t="s">
        <v>6</v>
      </c>
      <c r="E45" s="236"/>
      <c r="F45" s="271"/>
      <c r="G45" s="240"/>
      <c r="H45" s="240"/>
      <c r="I45" s="253"/>
      <c r="J45" s="255"/>
      <c r="K45" s="253"/>
      <c r="L45" s="270"/>
      <c r="M45" s="242"/>
      <c r="N45" s="126"/>
      <c r="O45" s="127"/>
      <c r="P45" s="123"/>
      <c r="Q45" s="123"/>
      <c r="R45" s="128"/>
      <c r="S45" s="129"/>
    </row>
    <row r="46" spans="1:19" ht="16.5" customHeight="1" x14ac:dyDescent="0.15">
      <c r="A46" s="491"/>
      <c r="B46" s="233">
        <v>5</v>
      </c>
      <c r="C46" s="234">
        <v>14</v>
      </c>
      <c r="D46" s="235" t="s">
        <v>7</v>
      </c>
      <c r="E46" s="236"/>
      <c r="F46" s="271" t="s">
        <v>251</v>
      </c>
      <c r="G46" s="240" t="s">
        <v>214</v>
      </c>
      <c r="H46" s="240" t="s">
        <v>220</v>
      </c>
      <c r="I46" s="255"/>
      <c r="J46" s="269"/>
      <c r="K46" s="255"/>
      <c r="L46" s="270"/>
      <c r="M46" s="242"/>
      <c r="N46" s="126"/>
      <c r="O46" s="127"/>
      <c r="P46" s="123"/>
      <c r="Q46" s="123"/>
      <c r="R46" s="128"/>
      <c r="S46" s="129"/>
    </row>
    <row r="47" spans="1:19" ht="16.5" customHeight="1" x14ac:dyDescent="0.15">
      <c r="A47" s="491"/>
      <c r="B47" s="117">
        <v>5</v>
      </c>
      <c r="C47" s="118">
        <v>15</v>
      </c>
      <c r="D47" s="119" t="s">
        <v>8</v>
      </c>
      <c r="E47" s="120">
        <v>7</v>
      </c>
      <c r="F47" s="127"/>
      <c r="G47" s="123"/>
      <c r="H47" s="123" t="s">
        <v>223</v>
      </c>
      <c r="I47" s="121"/>
      <c r="J47" s="135"/>
      <c r="K47" s="121"/>
      <c r="L47" s="130"/>
      <c r="M47" s="125">
        <f>M44+1</f>
        <v>24</v>
      </c>
      <c r="N47" s="115"/>
      <c r="O47" s="101"/>
      <c r="P47" s="102"/>
      <c r="Q47" s="102"/>
      <c r="R47" s="128"/>
      <c r="S47" s="129"/>
    </row>
    <row r="48" spans="1:19" ht="16.5" customHeight="1" x14ac:dyDescent="0.15">
      <c r="A48" s="491"/>
      <c r="B48" s="117">
        <v>5</v>
      </c>
      <c r="C48" s="118">
        <v>16</v>
      </c>
      <c r="D48" s="119" t="s">
        <v>0</v>
      </c>
      <c r="E48" s="120"/>
      <c r="F48" s="127"/>
      <c r="G48" s="123"/>
      <c r="H48" s="123"/>
      <c r="I48" s="121"/>
      <c r="J48" s="135"/>
      <c r="K48" s="121"/>
      <c r="L48" s="130"/>
      <c r="M48" s="125">
        <f>M47+1</f>
        <v>25</v>
      </c>
      <c r="N48" s="115"/>
      <c r="O48" s="101"/>
      <c r="P48" s="102"/>
      <c r="Q48" s="102"/>
      <c r="R48" s="128"/>
      <c r="S48" s="129"/>
    </row>
    <row r="49" spans="1:19" ht="16.5" customHeight="1" x14ac:dyDescent="0.15">
      <c r="A49" s="491"/>
      <c r="B49" s="117">
        <v>5</v>
      </c>
      <c r="C49" s="118">
        <v>17</v>
      </c>
      <c r="D49" s="119" t="s">
        <v>2</v>
      </c>
      <c r="E49" s="120"/>
      <c r="F49" s="127"/>
      <c r="G49" s="123"/>
      <c r="H49" s="123"/>
      <c r="I49" s="121"/>
      <c r="J49" s="135"/>
      <c r="K49" s="121"/>
      <c r="L49" s="130"/>
      <c r="M49" s="125">
        <f t="shared" si="0"/>
        <v>26</v>
      </c>
      <c r="N49" s="115"/>
      <c r="O49" s="101"/>
      <c r="P49" s="123"/>
      <c r="Q49" s="123"/>
      <c r="R49" s="128"/>
      <c r="S49" s="129"/>
    </row>
    <row r="50" spans="1:19" ht="16.5" customHeight="1" x14ac:dyDescent="0.15">
      <c r="A50" s="491"/>
      <c r="B50" s="117">
        <v>5</v>
      </c>
      <c r="C50" s="118">
        <v>18</v>
      </c>
      <c r="D50" s="119" t="s">
        <v>4</v>
      </c>
      <c r="E50" s="120"/>
      <c r="F50" s="127"/>
      <c r="G50" s="123"/>
      <c r="H50" s="123" t="s">
        <v>164</v>
      </c>
      <c r="I50" s="135"/>
      <c r="J50" s="121"/>
      <c r="K50" s="121"/>
      <c r="L50" s="130"/>
      <c r="M50" s="125">
        <f t="shared" si="0"/>
        <v>27</v>
      </c>
      <c r="N50" s="115"/>
      <c r="O50" s="101"/>
      <c r="P50" s="123"/>
      <c r="Q50" s="123"/>
      <c r="R50" s="102"/>
      <c r="S50" s="104"/>
    </row>
    <row r="51" spans="1:19" ht="16.5" customHeight="1" x14ac:dyDescent="0.15">
      <c r="A51" s="491"/>
      <c r="B51" s="117">
        <v>5</v>
      </c>
      <c r="C51" s="118">
        <v>19</v>
      </c>
      <c r="D51" s="119" t="s">
        <v>5</v>
      </c>
      <c r="E51" s="120"/>
      <c r="F51" s="131" t="s">
        <v>233</v>
      </c>
      <c r="G51" s="123"/>
      <c r="H51" s="123"/>
      <c r="I51" s="121"/>
      <c r="J51" s="121"/>
      <c r="K51" s="121"/>
      <c r="L51" s="130"/>
      <c r="M51" s="125">
        <f t="shared" si="0"/>
        <v>28</v>
      </c>
      <c r="N51" s="115"/>
      <c r="O51" s="101"/>
      <c r="P51" s="123"/>
      <c r="Q51" s="123"/>
      <c r="R51" s="102"/>
      <c r="S51" s="104"/>
    </row>
    <row r="52" spans="1:19" ht="16.5" customHeight="1" x14ac:dyDescent="0.15">
      <c r="A52" s="491"/>
      <c r="B52" s="233">
        <v>5</v>
      </c>
      <c r="C52" s="234">
        <v>20</v>
      </c>
      <c r="D52" s="235" t="s">
        <v>6</v>
      </c>
      <c r="E52" s="236"/>
      <c r="F52" s="271"/>
      <c r="G52" s="272"/>
      <c r="H52" s="254"/>
      <c r="I52" s="255"/>
      <c r="J52" s="253"/>
      <c r="K52" s="253"/>
      <c r="L52" s="270"/>
      <c r="M52" s="242"/>
      <c r="N52" s="273"/>
      <c r="O52" s="101"/>
      <c r="P52" s="123"/>
      <c r="Q52" s="123"/>
      <c r="R52" s="128"/>
      <c r="S52" s="129"/>
    </row>
    <row r="53" spans="1:19" ht="16.5" customHeight="1" x14ac:dyDescent="0.15">
      <c r="A53" s="491"/>
      <c r="B53" s="233">
        <v>5</v>
      </c>
      <c r="C53" s="234">
        <v>21</v>
      </c>
      <c r="D53" s="235" t="s">
        <v>7</v>
      </c>
      <c r="E53" s="236"/>
      <c r="F53" s="271" t="s">
        <v>250</v>
      </c>
      <c r="G53" s="240"/>
      <c r="H53" s="253"/>
      <c r="I53" s="255"/>
      <c r="J53" s="255"/>
      <c r="K53" s="274"/>
      <c r="L53" s="270"/>
      <c r="M53" s="242"/>
      <c r="N53" s="273"/>
      <c r="O53" s="127"/>
      <c r="P53" s="123"/>
      <c r="Q53" s="123"/>
      <c r="R53" s="128"/>
      <c r="S53" s="129"/>
    </row>
    <row r="54" spans="1:19" ht="16.5" customHeight="1" x14ac:dyDescent="0.15">
      <c r="A54" s="491"/>
      <c r="B54" s="117">
        <v>5</v>
      </c>
      <c r="C54" s="118">
        <v>22</v>
      </c>
      <c r="D54" s="119" t="s">
        <v>8</v>
      </c>
      <c r="E54" s="120">
        <v>8</v>
      </c>
      <c r="F54" s="127"/>
      <c r="G54" s="123"/>
      <c r="H54" s="123"/>
      <c r="I54" s="135"/>
      <c r="J54" s="135"/>
      <c r="K54" s="275"/>
      <c r="L54" s="130"/>
      <c r="M54" s="125">
        <f>M51+1</f>
        <v>29</v>
      </c>
      <c r="N54" s="115"/>
      <c r="O54" s="101"/>
      <c r="P54" s="102"/>
      <c r="Q54" s="102"/>
      <c r="R54" s="128"/>
      <c r="S54" s="129"/>
    </row>
    <row r="55" spans="1:19" ht="16.5" customHeight="1" x14ac:dyDescent="0.15">
      <c r="A55" s="491"/>
      <c r="B55" s="117">
        <v>5</v>
      </c>
      <c r="C55" s="118">
        <v>23</v>
      </c>
      <c r="D55" s="119" t="s">
        <v>0</v>
      </c>
      <c r="E55" s="120"/>
      <c r="F55" s="127"/>
      <c r="G55" s="123"/>
      <c r="H55" s="123"/>
      <c r="I55" s="121"/>
      <c r="J55" s="135"/>
      <c r="K55" s="135"/>
      <c r="L55" s="130"/>
      <c r="M55" s="125">
        <f>M54+1</f>
        <v>30</v>
      </c>
      <c r="N55" s="115"/>
      <c r="O55" s="101"/>
      <c r="P55" s="102"/>
      <c r="Q55" s="102"/>
      <c r="R55" s="128"/>
      <c r="S55" s="129"/>
    </row>
    <row r="56" spans="1:19" ht="16.5" customHeight="1" x14ac:dyDescent="0.15">
      <c r="A56" s="491"/>
      <c r="B56" s="117">
        <v>5</v>
      </c>
      <c r="C56" s="118">
        <v>24</v>
      </c>
      <c r="D56" s="119" t="s">
        <v>2</v>
      </c>
      <c r="E56" s="120"/>
      <c r="F56" s="127" t="s">
        <v>54</v>
      </c>
      <c r="G56" s="123"/>
      <c r="H56" s="123"/>
      <c r="I56" s="121"/>
      <c r="J56" s="121"/>
      <c r="K56" s="121"/>
      <c r="L56" s="130"/>
      <c r="M56" s="125">
        <f t="shared" si="0"/>
        <v>31</v>
      </c>
      <c r="N56" s="126"/>
      <c r="O56" s="127"/>
      <c r="P56" s="123"/>
      <c r="Q56" s="123"/>
      <c r="R56" s="128"/>
      <c r="S56" s="129"/>
    </row>
    <row r="57" spans="1:19" ht="16.5" customHeight="1" x14ac:dyDescent="0.15">
      <c r="A57" s="491"/>
      <c r="B57" s="117">
        <v>5</v>
      </c>
      <c r="C57" s="118">
        <v>25</v>
      </c>
      <c r="D57" s="119" t="s">
        <v>4</v>
      </c>
      <c r="E57" s="120"/>
      <c r="F57" s="127" t="s">
        <v>40</v>
      </c>
      <c r="G57" s="123" t="s">
        <v>236</v>
      </c>
      <c r="H57" s="123"/>
      <c r="I57" s="121"/>
      <c r="J57" s="121"/>
      <c r="K57" s="121"/>
      <c r="L57" s="130"/>
      <c r="M57" s="125">
        <f t="shared" si="0"/>
        <v>32</v>
      </c>
      <c r="N57" s="126"/>
      <c r="O57" s="127"/>
      <c r="P57" s="123"/>
      <c r="Q57" s="123"/>
      <c r="R57" s="102"/>
      <c r="S57" s="104"/>
    </row>
    <row r="58" spans="1:19" ht="16.5" customHeight="1" x14ac:dyDescent="0.15">
      <c r="A58" s="491"/>
      <c r="B58" s="117">
        <v>5</v>
      </c>
      <c r="C58" s="118">
        <v>26</v>
      </c>
      <c r="D58" s="119" t="s">
        <v>5</v>
      </c>
      <c r="E58" s="120"/>
      <c r="F58" s="127" t="s">
        <v>73</v>
      </c>
      <c r="G58" s="123"/>
      <c r="H58" s="123"/>
      <c r="I58" s="121"/>
      <c r="J58" s="135"/>
      <c r="K58" s="135"/>
      <c r="L58" s="130"/>
      <c r="M58" s="125">
        <f t="shared" si="0"/>
        <v>33</v>
      </c>
      <c r="N58" s="126"/>
      <c r="O58" s="127"/>
      <c r="P58" s="123"/>
      <c r="Q58" s="123"/>
      <c r="R58" s="102"/>
      <c r="S58" s="104"/>
    </row>
    <row r="59" spans="1:19" ht="16.5" customHeight="1" x14ac:dyDescent="0.15">
      <c r="A59" s="491"/>
      <c r="B59" s="233">
        <v>5</v>
      </c>
      <c r="C59" s="234">
        <v>27</v>
      </c>
      <c r="D59" s="235" t="s">
        <v>6</v>
      </c>
      <c r="E59" s="236"/>
      <c r="F59" s="239"/>
      <c r="G59" s="240"/>
      <c r="H59" s="240"/>
      <c r="I59" s="276"/>
      <c r="J59" s="253"/>
      <c r="K59" s="253"/>
      <c r="L59" s="270"/>
      <c r="M59" s="242"/>
      <c r="N59" s="126"/>
      <c r="O59" s="127"/>
      <c r="P59" s="123"/>
      <c r="Q59" s="123"/>
      <c r="R59" s="128"/>
      <c r="S59" s="129"/>
    </row>
    <row r="60" spans="1:19" ht="16.5" customHeight="1" x14ac:dyDescent="0.15">
      <c r="A60" s="491"/>
      <c r="B60" s="233">
        <v>5</v>
      </c>
      <c r="C60" s="234">
        <v>28</v>
      </c>
      <c r="D60" s="235" t="s">
        <v>7</v>
      </c>
      <c r="E60" s="236"/>
      <c r="F60" s="239"/>
      <c r="G60" s="240"/>
      <c r="H60" s="240"/>
      <c r="I60" s="255"/>
      <c r="J60" s="255"/>
      <c r="K60" s="255"/>
      <c r="L60" s="270"/>
      <c r="M60" s="242"/>
      <c r="N60" s="126"/>
      <c r="O60" s="127"/>
      <c r="P60" s="123"/>
      <c r="Q60" s="123"/>
      <c r="R60" s="128"/>
      <c r="S60" s="129"/>
    </row>
    <row r="61" spans="1:19" ht="16.5" customHeight="1" x14ac:dyDescent="0.15">
      <c r="A61" s="491"/>
      <c r="B61" s="117">
        <v>5</v>
      </c>
      <c r="C61" s="118">
        <v>29</v>
      </c>
      <c r="D61" s="119" t="s">
        <v>8</v>
      </c>
      <c r="E61" s="120">
        <v>9</v>
      </c>
      <c r="F61" s="127" t="s">
        <v>278</v>
      </c>
      <c r="G61" s="123" t="s">
        <v>241</v>
      </c>
      <c r="H61" s="122"/>
      <c r="I61" s="135"/>
      <c r="J61" s="135"/>
      <c r="K61" s="135"/>
      <c r="L61" s="130"/>
      <c r="M61" s="125">
        <f>M58+1</f>
        <v>34</v>
      </c>
      <c r="N61" s="160"/>
      <c r="O61" s="156"/>
      <c r="P61" s="102"/>
      <c r="Q61" s="102"/>
      <c r="R61" s="128"/>
      <c r="S61" s="129"/>
    </row>
    <row r="62" spans="1:19" ht="16.5" customHeight="1" x14ac:dyDescent="0.15">
      <c r="A62" s="490" t="s">
        <v>63</v>
      </c>
      <c r="B62" s="117">
        <v>5</v>
      </c>
      <c r="C62" s="118">
        <v>30</v>
      </c>
      <c r="D62" s="119" t="s">
        <v>0</v>
      </c>
      <c r="E62" s="120"/>
      <c r="F62" s="127"/>
      <c r="G62" s="123"/>
      <c r="H62" s="123"/>
      <c r="I62" s="121"/>
      <c r="J62" s="135"/>
      <c r="K62" s="135"/>
      <c r="L62" s="130"/>
      <c r="M62" s="125">
        <f>M61+1</f>
        <v>35</v>
      </c>
      <c r="N62" s="115"/>
      <c r="O62" s="101"/>
      <c r="P62" s="102"/>
      <c r="Q62" s="102"/>
      <c r="R62" s="128"/>
      <c r="S62" s="129"/>
    </row>
    <row r="63" spans="1:19" ht="16.5" customHeight="1" x14ac:dyDescent="0.15">
      <c r="A63" s="490"/>
      <c r="B63" s="117">
        <v>5</v>
      </c>
      <c r="C63" s="118">
        <v>31</v>
      </c>
      <c r="D63" s="119" t="s">
        <v>2</v>
      </c>
      <c r="E63" s="120"/>
      <c r="F63" s="127"/>
      <c r="G63" s="123"/>
      <c r="H63" s="123"/>
      <c r="I63" s="121"/>
      <c r="J63" s="121"/>
      <c r="K63" s="121"/>
      <c r="L63" s="130"/>
      <c r="M63" s="125">
        <f t="shared" si="0"/>
        <v>36</v>
      </c>
      <c r="N63" s="126"/>
      <c r="O63" s="127"/>
      <c r="P63" s="123"/>
      <c r="Q63" s="123"/>
      <c r="R63" s="128"/>
      <c r="S63" s="129"/>
    </row>
    <row r="64" spans="1:19" ht="16.5" customHeight="1" x14ac:dyDescent="0.15">
      <c r="A64" s="490"/>
      <c r="B64" s="117">
        <v>6</v>
      </c>
      <c r="C64" s="118">
        <v>1</v>
      </c>
      <c r="D64" s="119" t="s">
        <v>4</v>
      </c>
      <c r="E64" s="120"/>
      <c r="G64" s="123"/>
      <c r="H64" s="123"/>
      <c r="I64" s="121"/>
      <c r="J64" s="121"/>
      <c r="K64" s="135"/>
      <c r="L64" s="130"/>
      <c r="M64" s="125">
        <f t="shared" si="0"/>
        <v>37</v>
      </c>
      <c r="N64" s="126"/>
      <c r="O64" s="127"/>
      <c r="P64" s="123"/>
      <c r="Q64" s="123"/>
      <c r="R64" s="102"/>
      <c r="S64" s="104"/>
    </row>
    <row r="65" spans="1:19" ht="16.5" customHeight="1" x14ac:dyDescent="0.15">
      <c r="A65" s="490"/>
      <c r="B65" s="117">
        <v>6</v>
      </c>
      <c r="C65" s="118">
        <v>2</v>
      </c>
      <c r="D65" s="119" t="s">
        <v>5</v>
      </c>
      <c r="E65" s="120"/>
      <c r="F65" s="127"/>
      <c r="G65" s="123"/>
      <c r="H65" s="123"/>
      <c r="I65" s="121"/>
      <c r="J65" s="121"/>
      <c r="K65" s="121"/>
      <c r="L65" s="130"/>
      <c r="M65" s="125">
        <f t="shared" si="0"/>
        <v>38</v>
      </c>
      <c r="N65" s="126"/>
      <c r="O65" s="127"/>
      <c r="P65" s="123"/>
      <c r="Q65" s="123"/>
      <c r="R65" s="102"/>
      <c r="S65" s="104"/>
    </row>
    <row r="66" spans="1:19" ht="16.5" customHeight="1" x14ac:dyDescent="0.15">
      <c r="A66" s="490"/>
      <c r="B66" s="233">
        <v>6</v>
      </c>
      <c r="C66" s="234">
        <v>3</v>
      </c>
      <c r="D66" s="235" t="s">
        <v>6</v>
      </c>
      <c r="E66" s="236"/>
      <c r="F66" s="239"/>
      <c r="G66" s="240"/>
      <c r="H66" s="240"/>
      <c r="I66" s="253"/>
      <c r="J66" s="255"/>
      <c r="K66" s="255"/>
      <c r="L66" s="270"/>
      <c r="M66" s="242"/>
      <c r="N66" s="126"/>
      <c r="O66" s="127"/>
      <c r="P66" s="123"/>
      <c r="Q66" s="123"/>
      <c r="R66" s="128"/>
      <c r="S66" s="129"/>
    </row>
    <row r="67" spans="1:19" ht="16.5" customHeight="1" x14ac:dyDescent="0.15">
      <c r="A67" s="490"/>
      <c r="B67" s="233">
        <v>6</v>
      </c>
      <c r="C67" s="234">
        <v>4</v>
      </c>
      <c r="D67" s="235" t="s">
        <v>7</v>
      </c>
      <c r="E67" s="236"/>
      <c r="F67" s="277"/>
      <c r="G67" s="240"/>
      <c r="H67" s="240"/>
      <c r="I67" s="255"/>
      <c r="J67" s="255"/>
      <c r="K67" s="255"/>
      <c r="L67" s="270"/>
      <c r="M67" s="242"/>
      <c r="N67" s="126"/>
      <c r="O67" s="127"/>
      <c r="P67" s="123"/>
      <c r="Q67" s="123"/>
      <c r="R67" s="128"/>
      <c r="S67" s="129"/>
    </row>
    <row r="68" spans="1:19" ht="16.5" customHeight="1" x14ac:dyDescent="0.15">
      <c r="A68" s="490"/>
      <c r="B68" s="117">
        <v>6</v>
      </c>
      <c r="C68" s="118">
        <v>5</v>
      </c>
      <c r="D68" s="119" t="s">
        <v>8</v>
      </c>
      <c r="E68" s="120">
        <v>10</v>
      </c>
      <c r="F68" s="157" t="s">
        <v>82</v>
      </c>
      <c r="G68" s="123" t="s">
        <v>87</v>
      </c>
      <c r="H68" s="123"/>
      <c r="I68" s="135"/>
      <c r="J68" s="135"/>
      <c r="K68" s="135"/>
      <c r="L68" s="130"/>
      <c r="M68" s="125">
        <f>M65+1</f>
        <v>39</v>
      </c>
      <c r="N68" s="115"/>
      <c r="O68" s="101"/>
      <c r="P68" s="102"/>
      <c r="Q68" s="102"/>
      <c r="R68" s="128"/>
      <c r="S68" s="129"/>
    </row>
    <row r="69" spans="1:19" ht="16.5" customHeight="1" x14ac:dyDescent="0.15">
      <c r="A69" s="490"/>
      <c r="B69" s="117">
        <v>6</v>
      </c>
      <c r="C69" s="118">
        <v>6</v>
      </c>
      <c r="D69" s="119" t="s">
        <v>0</v>
      </c>
      <c r="E69" s="120"/>
      <c r="F69" s="131"/>
      <c r="G69" s="122"/>
      <c r="H69" s="123"/>
      <c r="I69" s="135"/>
      <c r="J69" s="135"/>
      <c r="K69" s="135"/>
      <c r="L69" s="130"/>
      <c r="M69" s="125">
        <f>M68+1</f>
        <v>40</v>
      </c>
      <c r="N69" s="115"/>
      <c r="O69" s="101"/>
      <c r="P69" s="102"/>
      <c r="Q69" s="102"/>
      <c r="R69" s="128"/>
      <c r="S69" s="129"/>
    </row>
    <row r="70" spans="1:19" ht="16.5" customHeight="1" x14ac:dyDescent="0.15">
      <c r="A70" s="490"/>
      <c r="B70" s="117">
        <v>6</v>
      </c>
      <c r="C70" s="118">
        <v>7</v>
      </c>
      <c r="D70" s="119" t="s">
        <v>2</v>
      </c>
      <c r="E70" s="120"/>
      <c r="F70" s="131" t="s">
        <v>83</v>
      </c>
      <c r="G70" s="123"/>
      <c r="H70" s="135"/>
      <c r="I70" s="121"/>
      <c r="J70" s="121"/>
      <c r="K70" s="121"/>
      <c r="L70" s="130"/>
      <c r="M70" s="125">
        <f t="shared" si="0"/>
        <v>41</v>
      </c>
      <c r="N70" s="126"/>
      <c r="O70" s="127"/>
      <c r="P70" s="162"/>
      <c r="Q70" s="123"/>
      <c r="R70" s="128"/>
      <c r="S70" s="129"/>
    </row>
    <row r="71" spans="1:19" ht="16.5" customHeight="1" x14ac:dyDescent="0.15">
      <c r="A71" s="490"/>
      <c r="B71" s="117">
        <v>6</v>
      </c>
      <c r="C71" s="118">
        <v>8</v>
      </c>
      <c r="D71" s="119" t="s">
        <v>4</v>
      </c>
      <c r="E71" s="120"/>
      <c r="F71" s="127" t="s">
        <v>230</v>
      </c>
      <c r="G71" s="123"/>
      <c r="H71" s="123" t="s">
        <v>180</v>
      </c>
      <c r="I71" s="121"/>
      <c r="J71" s="121"/>
      <c r="K71" s="121"/>
      <c r="L71" s="130"/>
      <c r="M71" s="125">
        <f t="shared" si="0"/>
        <v>42</v>
      </c>
      <c r="N71" s="126"/>
      <c r="O71" s="127"/>
      <c r="P71" s="123"/>
      <c r="Q71" s="123"/>
      <c r="R71" s="102"/>
      <c r="S71" s="104"/>
    </row>
    <row r="72" spans="1:19" ht="16.5" customHeight="1" x14ac:dyDescent="0.15">
      <c r="A72" s="490"/>
      <c r="B72" s="117">
        <v>6</v>
      </c>
      <c r="C72" s="118">
        <v>9</v>
      </c>
      <c r="D72" s="119" t="s">
        <v>5</v>
      </c>
      <c r="E72" s="120"/>
      <c r="F72" s="165" t="s">
        <v>168</v>
      </c>
      <c r="G72" s="123" t="s">
        <v>242</v>
      </c>
      <c r="H72" s="123" t="s">
        <v>85</v>
      </c>
      <c r="I72" s="121"/>
      <c r="J72" s="121"/>
      <c r="K72" s="121"/>
      <c r="L72" s="130"/>
      <c r="M72" s="125">
        <f t="shared" si="0"/>
        <v>43</v>
      </c>
      <c r="N72" s="158"/>
      <c r="O72" s="159"/>
      <c r="P72" s="123"/>
      <c r="Q72" s="123"/>
      <c r="R72" s="102"/>
      <c r="S72" s="104"/>
    </row>
    <row r="73" spans="1:19" ht="16.5" customHeight="1" x14ac:dyDescent="0.15">
      <c r="A73" s="490"/>
      <c r="B73" s="233">
        <v>6</v>
      </c>
      <c r="C73" s="234">
        <v>10</v>
      </c>
      <c r="D73" s="235" t="s">
        <v>6</v>
      </c>
      <c r="E73" s="236"/>
      <c r="F73" s="239"/>
      <c r="G73" s="240" t="s">
        <v>84</v>
      </c>
      <c r="H73" s="253" t="s">
        <v>86</v>
      </c>
      <c r="I73" s="253"/>
      <c r="J73" s="253"/>
      <c r="K73" s="253"/>
      <c r="L73" s="270"/>
      <c r="M73" s="242"/>
      <c r="N73" s="126"/>
      <c r="O73" s="127"/>
      <c r="P73" s="123"/>
      <c r="Q73" s="123"/>
      <c r="R73" s="128"/>
      <c r="S73" s="129"/>
    </row>
    <row r="74" spans="1:19" ht="16.5" customHeight="1" x14ac:dyDescent="0.15">
      <c r="A74" s="490"/>
      <c r="B74" s="233">
        <v>6</v>
      </c>
      <c r="C74" s="234">
        <v>11</v>
      </c>
      <c r="D74" s="235" t="s">
        <v>7</v>
      </c>
      <c r="E74" s="236"/>
      <c r="F74" s="239"/>
      <c r="G74" s="240"/>
      <c r="H74" s="240"/>
      <c r="I74" s="253"/>
      <c r="J74" s="253"/>
      <c r="K74" s="278"/>
      <c r="L74" s="270"/>
      <c r="M74" s="242"/>
      <c r="N74" s="126"/>
      <c r="O74" s="127"/>
      <c r="P74" s="123"/>
      <c r="Q74" s="123"/>
      <c r="R74" s="128"/>
      <c r="S74" s="129"/>
    </row>
    <row r="75" spans="1:19" ht="16.5" customHeight="1" x14ac:dyDescent="0.15">
      <c r="A75" s="490"/>
      <c r="B75" s="117">
        <v>6</v>
      </c>
      <c r="C75" s="118">
        <v>12</v>
      </c>
      <c r="D75" s="119" t="s">
        <v>8</v>
      </c>
      <c r="E75" s="120">
        <v>11</v>
      </c>
      <c r="F75" s="127"/>
      <c r="G75" s="121"/>
      <c r="H75" s="123"/>
      <c r="I75" s="135"/>
      <c r="J75" s="135"/>
      <c r="K75" s="121"/>
      <c r="L75" s="130"/>
      <c r="M75" s="125">
        <f>M72+1</f>
        <v>44</v>
      </c>
      <c r="N75" s="115"/>
      <c r="O75" s="101"/>
      <c r="P75" s="102"/>
      <c r="Q75" s="102"/>
      <c r="R75" s="128"/>
      <c r="S75" s="129"/>
    </row>
    <row r="76" spans="1:19" ht="16.5" customHeight="1" x14ac:dyDescent="0.15">
      <c r="A76" s="490"/>
      <c r="B76" s="117">
        <v>6</v>
      </c>
      <c r="C76" s="118">
        <v>13</v>
      </c>
      <c r="D76" s="119" t="s">
        <v>0</v>
      </c>
      <c r="E76" s="120"/>
      <c r="F76" s="131"/>
      <c r="G76" s="123"/>
      <c r="H76" s="123"/>
      <c r="I76" s="135"/>
      <c r="J76" s="135"/>
      <c r="K76" s="135"/>
      <c r="L76" s="130"/>
      <c r="M76" s="125">
        <f>M75+1</f>
        <v>45</v>
      </c>
      <c r="N76" s="115"/>
      <c r="O76" s="101"/>
      <c r="P76" s="102"/>
      <c r="Q76" s="102"/>
      <c r="R76" s="128"/>
      <c r="S76" s="129"/>
    </row>
    <row r="77" spans="1:19" ht="16.5" customHeight="1" x14ac:dyDescent="0.15">
      <c r="A77" s="490"/>
      <c r="B77" s="117">
        <v>6</v>
      </c>
      <c r="C77" s="118">
        <v>14</v>
      </c>
      <c r="D77" s="119" t="s">
        <v>2</v>
      </c>
      <c r="E77" s="120"/>
      <c r="F77" s="127"/>
      <c r="G77" s="163"/>
      <c r="H77" s="123"/>
      <c r="I77" s="121"/>
      <c r="J77" s="121"/>
      <c r="K77" s="121"/>
      <c r="L77" s="130"/>
      <c r="M77" s="125">
        <f t="shared" ref="M77:M113" si="1">M76+1</f>
        <v>46</v>
      </c>
      <c r="N77" s="115"/>
      <c r="O77" s="101"/>
      <c r="P77" s="123"/>
      <c r="Q77" s="123"/>
      <c r="R77" s="128"/>
      <c r="S77" s="129"/>
    </row>
    <row r="78" spans="1:19" ht="16.5" customHeight="1" x14ac:dyDescent="0.15">
      <c r="A78" s="490"/>
      <c r="B78" s="117">
        <v>6</v>
      </c>
      <c r="C78" s="118">
        <v>15</v>
      </c>
      <c r="D78" s="119" t="s">
        <v>4</v>
      </c>
      <c r="E78" s="120"/>
      <c r="F78" s="127" t="s">
        <v>231</v>
      </c>
      <c r="G78" s="123"/>
      <c r="H78" s="123" t="s">
        <v>181</v>
      </c>
      <c r="I78" s="121"/>
      <c r="J78" s="164"/>
      <c r="K78" s="121"/>
      <c r="L78" s="130"/>
      <c r="M78" s="125">
        <f t="shared" si="1"/>
        <v>47</v>
      </c>
      <c r="N78" s="115"/>
      <c r="O78" s="101"/>
      <c r="P78" s="123"/>
      <c r="Q78" s="123"/>
      <c r="R78" s="102"/>
      <c r="S78" s="104"/>
    </row>
    <row r="79" spans="1:19" ht="16.5" customHeight="1" x14ac:dyDescent="0.15">
      <c r="A79" s="490"/>
      <c r="B79" s="117">
        <v>6</v>
      </c>
      <c r="C79" s="118">
        <v>16</v>
      </c>
      <c r="D79" s="119" t="s">
        <v>5</v>
      </c>
      <c r="E79" s="120"/>
      <c r="F79" s="127"/>
      <c r="G79" s="123"/>
      <c r="H79" s="123"/>
      <c r="I79" s="121"/>
      <c r="J79" s="121"/>
      <c r="K79" s="121"/>
      <c r="L79" s="130"/>
      <c r="M79" s="125">
        <f t="shared" si="1"/>
        <v>48</v>
      </c>
      <c r="N79" s="115"/>
      <c r="O79" s="101"/>
      <c r="P79" s="123"/>
      <c r="Q79" s="123"/>
      <c r="R79" s="102"/>
      <c r="S79" s="104"/>
    </row>
    <row r="80" spans="1:19" ht="16.5" customHeight="1" x14ac:dyDescent="0.15">
      <c r="A80" s="490"/>
      <c r="B80" s="233">
        <v>6</v>
      </c>
      <c r="C80" s="234">
        <v>17</v>
      </c>
      <c r="D80" s="235" t="s">
        <v>6</v>
      </c>
      <c r="E80" s="236"/>
      <c r="F80" s="239"/>
      <c r="G80" s="254"/>
      <c r="H80" s="240"/>
      <c r="I80" s="253"/>
      <c r="J80" s="255"/>
      <c r="K80" s="253"/>
      <c r="L80" s="270"/>
      <c r="M80" s="242"/>
      <c r="N80" s="115"/>
      <c r="O80" s="101"/>
      <c r="P80" s="123"/>
      <c r="Q80" s="123"/>
      <c r="R80" s="128"/>
      <c r="S80" s="129"/>
    </row>
    <row r="81" spans="1:19" ht="16.5" customHeight="1" x14ac:dyDescent="0.15">
      <c r="A81" s="490"/>
      <c r="B81" s="233">
        <v>6</v>
      </c>
      <c r="C81" s="234">
        <v>18</v>
      </c>
      <c r="D81" s="235" t="s">
        <v>7</v>
      </c>
      <c r="E81" s="236"/>
      <c r="F81" s="239" t="s">
        <v>178</v>
      </c>
      <c r="G81" s="253" t="s">
        <v>179</v>
      </c>
      <c r="H81" s="254"/>
      <c r="I81" s="255"/>
      <c r="J81" s="255"/>
      <c r="K81" s="255"/>
      <c r="L81" s="270"/>
      <c r="M81" s="242"/>
      <c r="N81" s="126"/>
      <c r="O81" s="127"/>
      <c r="P81" s="123"/>
      <c r="Q81" s="123"/>
      <c r="R81" s="128"/>
      <c r="S81" s="129"/>
    </row>
    <row r="82" spans="1:19" ht="16.5" customHeight="1" x14ac:dyDescent="0.15">
      <c r="A82" s="490"/>
      <c r="B82" s="117">
        <v>6</v>
      </c>
      <c r="C82" s="118">
        <v>19</v>
      </c>
      <c r="D82" s="119" t="s">
        <v>8</v>
      </c>
      <c r="E82" s="120">
        <v>12</v>
      </c>
      <c r="F82" s="127" t="s">
        <v>268</v>
      </c>
      <c r="G82" s="123"/>
      <c r="H82" s="123"/>
      <c r="I82" s="135"/>
      <c r="J82" s="135"/>
      <c r="K82" s="135"/>
      <c r="L82" s="130"/>
      <c r="M82" s="125">
        <f>M79+1</f>
        <v>49</v>
      </c>
      <c r="N82" s="115"/>
      <c r="O82" s="101"/>
      <c r="P82" s="102"/>
      <c r="Q82" s="102"/>
      <c r="R82" s="128"/>
      <c r="S82" s="129"/>
    </row>
    <row r="83" spans="1:19" ht="16.5" customHeight="1" x14ac:dyDescent="0.15">
      <c r="A83" s="490"/>
      <c r="B83" s="117">
        <v>6</v>
      </c>
      <c r="C83" s="118">
        <v>20</v>
      </c>
      <c r="D83" s="119" t="s">
        <v>0</v>
      </c>
      <c r="E83" s="120"/>
      <c r="F83" s="127"/>
      <c r="G83" s="123"/>
      <c r="H83" s="123"/>
      <c r="I83" s="135"/>
      <c r="J83" s="135"/>
      <c r="K83" s="135"/>
      <c r="L83" s="130"/>
      <c r="M83" s="125">
        <f>M82+1</f>
        <v>50</v>
      </c>
      <c r="N83" s="115"/>
      <c r="O83" s="101"/>
      <c r="P83" s="140"/>
      <c r="Q83" s="102"/>
      <c r="R83" s="128"/>
      <c r="S83" s="129"/>
    </row>
    <row r="84" spans="1:19" ht="16.5" customHeight="1" x14ac:dyDescent="0.15">
      <c r="A84" s="490"/>
      <c r="B84" s="117">
        <v>6</v>
      </c>
      <c r="C84" s="118">
        <v>21</v>
      </c>
      <c r="D84" s="119" t="s">
        <v>2</v>
      </c>
      <c r="E84" s="120"/>
      <c r="F84" s="127"/>
      <c r="G84" s="123"/>
      <c r="H84" s="123"/>
      <c r="I84" s="121"/>
      <c r="J84" s="135"/>
      <c r="K84" s="135"/>
      <c r="L84" s="130"/>
      <c r="M84" s="125">
        <f t="shared" si="1"/>
        <v>51</v>
      </c>
      <c r="N84" s="126"/>
      <c r="O84" s="127"/>
      <c r="P84" s="123"/>
      <c r="Q84" s="123"/>
      <c r="R84" s="128"/>
      <c r="S84" s="129"/>
    </row>
    <row r="85" spans="1:19" ht="16.5" customHeight="1" x14ac:dyDescent="0.15">
      <c r="A85" s="490"/>
      <c r="B85" s="117">
        <v>6</v>
      </c>
      <c r="C85" s="118">
        <v>22</v>
      </c>
      <c r="D85" s="119" t="s">
        <v>4</v>
      </c>
      <c r="E85" s="120"/>
      <c r="F85" s="127"/>
      <c r="G85" s="123"/>
      <c r="H85" s="123"/>
      <c r="I85" s="121"/>
      <c r="J85" s="121"/>
      <c r="K85" s="121"/>
      <c r="L85" s="130"/>
      <c r="M85" s="125">
        <f t="shared" si="1"/>
        <v>52</v>
      </c>
      <c r="N85" s="126"/>
      <c r="O85" s="127"/>
      <c r="P85" s="123"/>
      <c r="Q85" s="123"/>
      <c r="R85" s="102"/>
      <c r="S85" s="104"/>
    </row>
    <row r="86" spans="1:19" ht="16.5" customHeight="1" x14ac:dyDescent="0.15">
      <c r="A86" s="490"/>
      <c r="B86" s="117">
        <v>6</v>
      </c>
      <c r="C86" s="118">
        <v>23</v>
      </c>
      <c r="D86" s="119" t="s">
        <v>5</v>
      </c>
      <c r="E86" s="120"/>
      <c r="F86" s="127"/>
      <c r="G86" s="123"/>
      <c r="H86" s="123"/>
      <c r="I86" s="135"/>
      <c r="J86" s="135"/>
      <c r="K86" s="121"/>
      <c r="L86" s="130"/>
      <c r="M86" s="125">
        <f t="shared" si="1"/>
        <v>53</v>
      </c>
      <c r="N86" s="126"/>
      <c r="O86" s="127"/>
      <c r="P86" s="123"/>
      <c r="Q86" s="123"/>
      <c r="R86" s="102"/>
      <c r="S86" s="104"/>
    </row>
    <row r="87" spans="1:19" ht="16.5" customHeight="1" x14ac:dyDescent="0.15">
      <c r="A87" s="490"/>
      <c r="B87" s="233">
        <v>6</v>
      </c>
      <c r="C87" s="234">
        <v>24</v>
      </c>
      <c r="D87" s="235" t="s">
        <v>6</v>
      </c>
      <c r="E87" s="236"/>
      <c r="F87" s="271" t="s">
        <v>159</v>
      </c>
      <c r="G87" s="240"/>
      <c r="H87" s="254"/>
      <c r="I87" s="255"/>
      <c r="J87" s="255"/>
      <c r="K87" s="255" t="s">
        <v>88</v>
      </c>
      <c r="L87" s="270"/>
      <c r="M87" s="242"/>
      <c r="N87" s="126"/>
      <c r="O87" s="127"/>
      <c r="P87" s="123"/>
      <c r="Q87" s="123"/>
      <c r="R87" s="128"/>
      <c r="S87" s="129"/>
    </row>
    <row r="88" spans="1:19" ht="16.5" customHeight="1" x14ac:dyDescent="0.15">
      <c r="A88" s="490"/>
      <c r="B88" s="233">
        <v>6</v>
      </c>
      <c r="C88" s="234">
        <v>25</v>
      </c>
      <c r="D88" s="235" t="s">
        <v>7</v>
      </c>
      <c r="E88" s="236"/>
      <c r="F88" s="239" t="s">
        <v>160</v>
      </c>
      <c r="G88" s="240"/>
      <c r="H88" s="240"/>
      <c r="I88" s="255"/>
      <c r="J88" s="255"/>
      <c r="K88" s="253" t="s">
        <v>89</v>
      </c>
      <c r="L88" s="270"/>
      <c r="M88" s="242"/>
      <c r="N88" s="126"/>
      <c r="O88" s="127"/>
      <c r="P88" s="122"/>
      <c r="Q88" s="123"/>
      <c r="R88" s="128"/>
      <c r="S88" s="129"/>
    </row>
    <row r="89" spans="1:19" ht="16.5" customHeight="1" x14ac:dyDescent="0.15">
      <c r="A89" s="490"/>
      <c r="B89" s="117">
        <v>6</v>
      </c>
      <c r="C89" s="118">
        <v>26</v>
      </c>
      <c r="D89" s="119" t="s">
        <v>8</v>
      </c>
      <c r="E89" s="120">
        <v>13</v>
      </c>
      <c r="F89" s="127"/>
      <c r="G89" s="123" t="s">
        <v>232</v>
      </c>
      <c r="H89" s="123"/>
      <c r="I89" s="135"/>
      <c r="J89" s="135"/>
      <c r="K89" s="121"/>
      <c r="L89" s="130"/>
      <c r="M89" s="125">
        <f>M86+1</f>
        <v>54</v>
      </c>
      <c r="N89" s="126"/>
      <c r="O89" s="127"/>
      <c r="P89" s="123"/>
      <c r="Q89" s="123"/>
      <c r="R89" s="128"/>
      <c r="S89" s="129"/>
    </row>
    <row r="90" spans="1:19" ht="16.5" customHeight="1" x14ac:dyDescent="0.15">
      <c r="A90" s="490"/>
      <c r="B90" s="117">
        <v>6</v>
      </c>
      <c r="C90" s="118">
        <v>27</v>
      </c>
      <c r="D90" s="119" t="s">
        <v>0</v>
      </c>
      <c r="E90" s="120"/>
      <c r="F90" s="127"/>
      <c r="G90" s="123"/>
      <c r="H90" s="123"/>
      <c r="I90" s="232"/>
      <c r="J90" s="135"/>
      <c r="K90" s="135"/>
      <c r="L90" s="130"/>
      <c r="M90" s="125">
        <f>M89+1</f>
        <v>55</v>
      </c>
      <c r="N90" s="115"/>
      <c r="O90" s="101"/>
      <c r="P90" s="102"/>
      <c r="Q90" s="102"/>
      <c r="R90" s="128"/>
      <c r="S90" s="129"/>
    </row>
    <row r="91" spans="1:19" ht="16.5" customHeight="1" x14ac:dyDescent="0.15">
      <c r="A91" s="490"/>
      <c r="B91" s="117">
        <v>6</v>
      </c>
      <c r="C91" s="118">
        <v>28</v>
      </c>
      <c r="D91" s="119" t="s">
        <v>2</v>
      </c>
      <c r="E91" s="120"/>
      <c r="F91" s="157"/>
      <c r="G91" s="123"/>
      <c r="H91" s="123"/>
      <c r="I91" s="135"/>
      <c r="J91" s="135"/>
      <c r="K91" s="135"/>
      <c r="L91" s="130"/>
      <c r="M91" s="125">
        <f t="shared" si="1"/>
        <v>56</v>
      </c>
      <c r="N91" s="115"/>
      <c r="O91" s="101"/>
      <c r="P91" s="102"/>
      <c r="Q91" s="102"/>
      <c r="R91" s="128"/>
      <c r="S91" s="129"/>
    </row>
    <row r="92" spans="1:19" ht="16.5" customHeight="1" x14ac:dyDescent="0.15">
      <c r="A92" s="490"/>
      <c r="B92" s="117">
        <v>6</v>
      </c>
      <c r="C92" s="118">
        <v>29</v>
      </c>
      <c r="D92" s="119" t="s">
        <v>4</v>
      </c>
      <c r="E92" s="120"/>
      <c r="F92" s="165"/>
      <c r="G92" s="123"/>
      <c r="H92" s="123"/>
      <c r="I92" s="155"/>
      <c r="J92" s="135"/>
      <c r="K92" s="135"/>
      <c r="L92" s="130"/>
      <c r="M92" s="125">
        <f t="shared" si="1"/>
        <v>57</v>
      </c>
      <c r="N92" s="126"/>
      <c r="O92" s="127"/>
      <c r="P92" s="123"/>
      <c r="Q92" s="123"/>
      <c r="R92" s="102"/>
      <c r="S92" s="104"/>
    </row>
    <row r="93" spans="1:19" ht="16.5" customHeight="1" x14ac:dyDescent="0.15">
      <c r="A93" s="490"/>
      <c r="B93" s="117">
        <v>6</v>
      </c>
      <c r="C93" s="118">
        <v>30</v>
      </c>
      <c r="D93" s="119" t="s">
        <v>5</v>
      </c>
      <c r="E93" s="120"/>
      <c r="F93" s="131"/>
      <c r="G93" s="123"/>
      <c r="H93" s="123"/>
      <c r="I93" s="135"/>
      <c r="J93" s="135"/>
      <c r="K93" s="135"/>
      <c r="L93" s="130"/>
      <c r="M93" s="125">
        <f t="shared" si="1"/>
        <v>58</v>
      </c>
      <c r="N93" s="126"/>
      <c r="O93" s="127"/>
      <c r="P93" s="123"/>
      <c r="Q93" s="123"/>
      <c r="R93" s="102"/>
      <c r="S93" s="104"/>
    </row>
    <row r="94" spans="1:19" ht="16.5" customHeight="1" thickBot="1" x14ac:dyDescent="0.2">
      <c r="A94" s="490"/>
      <c r="B94" s="233">
        <v>7</v>
      </c>
      <c r="C94" s="234">
        <v>1</v>
      </c>
      <c r="D94" s="259" t="s">
        <v>6</v>
      </c>
      <c r="E94" s="236"/>
      <c r="F94" s="239" t="s">
        <v>90</v>
      </c>
      <c r="G94" s="240" t="s">
        <v>92</v>
      </c>
      <c r="H94" s="240"/>
      <c r="I94" s="255"/>
      <c r="J94" s="264"/>
      <c r="K94" s="240" t="s">
        <v>90</v>
      </c>
      <c r="L94" s="270"/>
      <c r="M94" s="242"/>
      <c r="N94" s="126"/>
      <c r="O94" s="127"/>
      <c r="P94" s="123"/>
      <c r="Q94" s="123"/>
      <c r="R94" s="166"/>
      <c r="S94" s="167"/>
    </row>
    <row r="95" spans="1:19" ht="16.5" customHeight="1" thickTop="1" x14ac:dyDescent="0.15">
      <c r="A95" s="490"/>
      <c r="B95" s="260">
        <v>7</v>
      </c>
      <c r="C95" s="261">
        <v>2</v>
      </c>
      <c r="D95" s="235" t="s">
        <v>7</v>
      </c>
      <c r="E95" s="262"/>
      <c r="F95" s="263"/>
      <c r="G95" s="264" t="s">
        <v>92</v>
      </c>
      <c r="H95" s="264"/>
      <c r="I95" s="266"/>
      <c r="J95" s="255"/>
      <c r="K95" s="240" t="s">
        <v>91</v>
      </c>
      <c r="L95" s="279"/>
      <c r="M95" s="238"/>
      <c r="N95" s="150"/>
      <c r="O95" s="145"/>
      <c r="P95" s="146"/>
      <c r="Q95" s="146"/>
      <c r="R95" s="168"/>
      <c r="S95" s="169"/>
    </row>
    <row r="96" spans="1:19" ht="16.5" customHeight="1" x14ac:dyDescent="0.15">
      <c r="A96" s="490"/>
      <c r="B96" s="117">
        <v>7</v>
      </c>
      <c r="C96" s="118">
        <v>3</v>
      </c>
      <c r="D96" s="119" t="s">
        <v>8</v>
      </c>
      <c r="E96" s="120">
        <v>14</v>
      </c>
      <c r="F96" s="127"/>
      <c r="G96" s="123"/>
      <c r="H96" s="123"/>
      <c r="I96" s="135"/>
      <c r="J96" s="135"/>
      <c r="K96" s="123"/>
      <c r="L96" s="130"/>
      <c r="M96" s="125">
        <f>M93+1</f>
        <v>59</v>
      </c>
      <c r="N96" s="170"/>
      <c r="O96" s="171"/>
      <c r="P96" s="172"/>
      <c r="Q96" s="172"/>
      <c r="R96" s="173"/>
      <c r="S96" s="174"/>
    </row>
    <row r="97" spans="1:19" ht="16.5" customHeight="1" x14ac:dyDescent="0.15">
      <c r="A97" s="490"/>
      <c r="B97" s="117">
        <v>7</v>
      </c>
      <c r="C97" s="118">
        <v>4</v>
      </c>
      <c r="D97" s="119" t="s">
        <v>0</v>
      </c>
      <c r="E97" s="120"/>
      <c r="F97" s="127" t="s">
        <v>93</v>
      </c>
      <c r="G97" s="123" t="s">
        <v>225</v>
      </c>
      <c r="H97" s="123"/>
      <c r="I97" s="123"/>
      <c r="J97" s="123"/>
      <c r="K97" s="123"/>
      <c r="L97" s="130"/>
      <c r="M97" s="125">
        <f>M96+1</f>
        <v>60</v>
      </c>
      <c r="N97" s="115"/>
      <c r="O97" s="101"/>
      <c r="P97" s="102"/>
      <c r="Q97" s="102"/>
      <c r="R97" s="128"/>
      <c r="S97" s="129"/>
    </row>
    <row r="98" spans="1:19" ht="16.5" customHeight="1" x14ac:dyDescent="0.15">
      <c r="A98" s="490"/>
      <c r="B98" s="117">
        <v>7</v>
      </c>
      <c r="C98" s="118">
        <v>5</v>
      </c>
      <c r="D98" s="119" t="s">
        <v>2</v>
      </c>
      <c r="E98" s="120"/>
      <c r="F98" s="131"/>
      <c r="G98" s="123"/>
      <c r="H98" s="121" t="s">
        <v>164</v>
      </c>
      <c r="I98" s="121"/>
      <c r="J98" s="123"/>
      <c r="K98" s="121"/>
      <c r="L98" s="130"/>
      <c r="M98" s="125">
        <f t="shared" si="1"/>
        <v>61</v>
      </c>
      <c r="N98" s="126"/>
      <c r="O98" s="127"/>
      <c r="P98" s="123"/>
      <c r="Q98" s="123"/>
      <c r="R98" s="128"/>
      <c r="S98" s="129"/>
    </row>
    <row r="99" spans="1:19" ht="16.5" customHeight="1" x14ac:dyDescent="0.15">
      <c r="A99" s="490"/>
      <c r="B99" s="117">
        <v>7</v>
      </c>
      <c r="C99" s="118">
        <v>6</v>
      </c>
      <c r="D99" s="119" t="s">
        <v>4</v>
      </c>
      <c r="E99" s="120"/>
      <c r="F99" s="127"/>
      <c r="G99" s="123"/>
      <c r="H99" s="123" t="s">
        <v>181</v>
      </c>
      <c r="I99" s="123"/>
      <c r="J99" s="121"/>
      <c r="K99" s="123"/>
      <c r="L99" s="130"/>
      <c r="M99" s="125">
        <f t="shared" si="1"/>
        <v>62</v>
      </c>
      <c r="N99" s="126"/>
      <c r="O99" s="127"/>
      <c r="P99" s="123"/>
      <c r="Q99" s="123"/>
      <c r="R99" s="102"/>
      <c r="S99" s="104"/>
    </row>
    <row r="100" spans="1:19" ht="16.5" customHeight="1" x14ac:dyDescent="0.15">
      <c r="A100" s="490"/>
      <c r="B100" s="117">
        <v>7</v>
      </c>
      <c r="C100" s="118">
        <v>7</v>
      </c>
      <c r="D100" s="119" t="s">
        <v>5</v>
      </c>
      <c r="E100" s="120"/>
      <c r="F100" s="127" t="s">
        <v>85</v>
      </c>
      <c r="G100" s="123" t="s">
        <v>94</v>
      </c>
      <c r="H100" s="123"/>
      <c r="I100" s="121"/>
      <c r="J100" s="135"/>
      <c r="K100" s="121"/>
      <c r="L100" s="130"/>
      <c r="M100" s="125">
        <f t="shared" si="1"/>
        <v>63</v>
      </c>
      <c r="N100" s="126"/>
      <c r="O100" s="127"/>
      <c r="P100" s="123"/>
      <c r="Q100" s="123"/>
      <c r="R100" s="102"/>
      <c r="S100" s="104"/>
    </row>
    <row r="101" spans="1:19" ht="16.5" customHeight="1" x14ac:dyDescent="0.15">
      <c r="A101" s="490"/>
      <c r="B101" s="233">
        <v>7</v>
      </c>
      <c r="C101" s="234">
        <v>8</v>
      </c>
      <c r="D101" s="235" t="s">
        <v>6</v>
      </c>
      <c r="E101" s="236"/>
      <c r="F101" s="239"/>
      <c r="G101" s="240"/>
      <c r="H101" s="254" t="s">
        <v>182</v>
      </c>
      <c r="I101" s="253"/>
      <c r="J101" s="253"/>
      <c r="K101" s="253"/>
      <c r="L101" s="270"/>
      <c r="M101" s="242"/>
      <c r="N101" s="126"/>
      <c r="O101" s="127"/>
      <c r="P101" s="123"/>
      <c r="Q101" s="123"/>
      <c r="R101" s="128"/>
      <c r="S101" s="129"/>
    </row>
    <row r="102" spans="1:19" ht="16.5" customHeight="1" x14ac:dyDescent="0.15">
      <c r="A102" s="490"/>
      <c r="B102" s="233">
        <v>7</v>
      </c>
      <c r="C102" s="234">
        <v>9</v>
      </c>
      <c r="D102" s="235" t="s">
        <v>7</v>
      </c>
      <c r="E102" s="236"/>
      <c r="F102" s="239"/>
      <c r="G102" s="240"/>
      <c r="H102" s="253" t="s">
        <v>182</v>
      </c>
      <c r="I102" s="255"/>
      <c r="J102" s="255"/>
      <c r="K102" s="269"/>
      <c r="L102" s="270"/>
      <c r="M102" s="242"/>
      <c r="N102" s="126"/>
      <c r="O102" s="127"/>
      <c r="P102" s="123"/>
      <c r="Q102" s="123"/>
      <c r="R102" s="128"/>
      <c r="S102" s="129"/>
    </row>
    <row r="103" spans="1:19" ht="16.5" customHeight="1" x14ac:dyDescent="0.15">
      <c r="A103" s="490"/>
      <c r="B103" s="117">
        <v>7</v>
      </c>
      <c r="C103" s="118">
        <v>10</v>
      </c>
      <c r="D103" s="119" t="s">
        <v>8</v>
      </c>
      <c r="E103" s="120">
        <v>15</v>
      </c>
      <c r="F103" s="127" t="s">
        <v>95</v>
      </c>
      <c r="G103" s="123"/>
      <c r="H103" s="123"/>
      <c r="I103" s="135"/>
      <c r="J103" s="135"/>
      <c r="K103" s="135"/>
      <c r="L103" s="130"/>
      <c r="M103" s="125">
        <f>M100+1</f>
        <v>64</v>
      </c>
      <c r="N103" s="126"/>
      <c r="O103" s="127"/>
      <c r="P103" s="123"/>
      <c r="Q103" s="123"/>
      <c r="R103" s="128"/>
      <c r="S103" s="129"/>
    </row>
    <row r="104" spans="1:19" ht="16.5" customHeight="1" x14ac:dyDescent="0.15">
      <c r="A104" s="490"/>
      <c r="B104" s="117">
        <v>7</v>
      </c>
      <c r="C104" s="118">
        <v>11</v>
      </c>
      <c r="D104" s="119" t="s">
        <v>0</v>
      </c>
      <c r="E104" s="120"/>
      <c r="F104" s="127"/>
      <c r="G104" s="123"/>
      <c r="H104" s="123"/>
      <c r="I104" s="123"/>
      <c r="J104" s="175"/>
      <c r="K104" s="175"/>
      <c r="L104" s="176"/>
      <c r="M104" s="134">
        <f>M103+1</f>
        <v>65</v>
      </c>
      <c r="N104" s="126"/>
      <c r="O104" s="127"/>
      <c r="P104" s="123"/>
      <c r="Q104" s="123"/>
      <c r="R104" s="128"/>
      <c r="S104" s="129"/>
    </row>
    <row r="105" spans="1:19" ht="16.5" customHeight="1" x14ac:dyDescent="0.15">
      <c r="A105" s="490"/>
      <c r="B105" s="117">
        <v>7</v>
      </c>
      <c r="C105" s="118">
        <v>12</v>
      </c>
      <c r="D105" s="119" t="s">
        <v>2</v>
      </c>
      <c r="E105" s="120"/>
      <c r="F105" s="127"/>
      <c r="G105" s="123"/>
      <c r="H105" s="123"/>
      <c r="I105" s="123"/>
      <c r="J105" s="135"/>
      <c r="K105" s="135"/>
      <c r="L105" s="130"/>
      <c r="M105" s="125">
        <f t="shared" si="1"/>
        <v>66</v>
      </c>
      <c r="N105" s="126"/>
      <c r="O105" s="127"/>
      <c r="P105" s="123"/>
      <c r="Q105" s="123"/>
      <c r="R105" s="128"/>
      <c r="S105" s="129"/>
    </row>
    <row r="106" spans="1:19" ht="16.5" customHeight="1" x14ac:dyDescent="0.15">
      <c r="A106" s="490"/>
      <c r="B106" s="117">
        <v>7</v>
      </c>
      <c r="C106" s="118">
        <v>13</v>
      </c>
      <c r="D106" s="119" t="s">
        <v>4</v>
      </c>
      <c r="E106" s="120"/>
      <c r="F106" s="127"/>
      <c r="G106" s="123"/>
      <c r="H106" s="123"/>
      <c r="I106" s="121"/>
      <c r="J106" s="121"/>
      <c r="K106" s="121"/>
      <c r="L106" s="130"/>
      <c r="M106" s="125">
        <f t="shared" si="1"/>
        <v>67</v>
      </c>
      <c r="N106" s="126"/>
      <c r="O106" s="127"/>
      <c r="P106" s="123"/>
      <c r="Q106" s="123"/>
      <c r="R106" s="102"/>
      <c r="S106" s="104"/>
    </row>
    <row r="107" spans="1:19" ht="16.5" customHeight="1" x14ac:dyDescent="0.15">
      <c r="A107" s="490"/>
      <c r="B107" s="117">
        <v>7</v>
      </c>
      <c r="C107" s="118">
        <v>14</v>
      </c>
      <c r="D107" s="119" t="s">
        <v>5</v>
      </c>
      <c r="E107" s="120"/>
      <c r="F107" s="127"/>
      <c r="G107" s="123"/>
      <c r="H107" s="123"/>
      <c r="I107" s="121"/>
      <c r="J107" s="121"/>
      <c r="K107" s="135"/>
      <c r="L107" s="130"/>
      <c r="M107" s="125">
        <f t="shared" si="1"/>
        <v>68</v>
      </c>
      <c r="N107" s="126"/>
      <c r="O107" s="127"/>
      <c r="P107" s="123"/>
      <c r="Q107" s="123"/>
      <c r="R107" s="102"/>
      <c r="S107" s="104"/>
    </row>
    <row r="108" spans="1:19" ht="16.5" customHeight="1" x14ac:dyDescent="0.15">
      <c r="A108" s="490"/>
      <c r="B108" s="233">
        <v>7</v>
      </c>
      <c r="C108" s="234">
        <v>15</v>
      </c>
      <c r="D108" s="235" t="s">
        <v>6</v>
      </c>
      <c r="E108" s="236"/>
      <c r="F108" s="239"/>
      <c r="G108" s="240"/>
      <c r="H108" s="240" t="s">
        <v>182</v>
      </c>
      <c r="I108" s="253"/>
      <c r="J108" s="255"/>
      <c r="K108" s="255"/>
      <c r="L108" s="270"/>
      <c r="M108" s="242"/>
      <c r="N108" s="126"/>
      <c r="O108" s="127"/>
      <c r="P108" s="123"/>
      <c r="Q108" s="123"/>
      <c r="R108" s="102"/>
      <c r="S108" s="104"/>
    </row>
    <row r="109" spans="1:19" ht="16.5" customHeight="1" x14ac:dyDescent="0.15">
      <c r="A109" s="490"/>
      <c r="B109" s="233">
        <v>7</v>
      </c>
      <c r="C109" s="234">
        <v>16</v>
      </c>
      <c r="D109" s="235" t="s">
        <v>7</v>
      </c>
      <c r="E109" s="236"/>
      <c r="F109" s="239"/>
      <c r="G109" s="240"/>
      <c r="H109" s="240" t="s">
        <v>182</v>
      </c>
      <c r="I109" s="255"/>
      <c r="J109" s="255"/>
      <c r="K109" s="255"/>
      <c r="L109" s="270"/>
      <c r="M109" s="242"/>
      <c r="N109" s="126"/>
      <c r="O109" s="127"/>
      <c r="P109" s="123"/>
      <c r="Q109" s="123"/>
      <c r="R109" s="128"/>
      <c r="S109" s="129"/>
    </row>
    <row r="110" spans="1:19" ht="16.5" customHeight="1" x14ac:dyDescent="0.15">
      <c r="A110" s="490"/>
      <c r="B110" s="233">
        <v>7</v>
      </c>
      <c r="C110" s="234">
        <v>17</v>
      </c>
      <c r="D110" s="235" t="s">
        <v>8</v>
      </c>
      <c r="E110" s="236"/>
      <c r="F110" s="239"/>
      <c r="G110" s="240" t="s">
        <v>206</v>
      </c>
      <c r="H110" s="240"/>
      <c r="I110" s="255"/>
      <c r="J110" s="255"/>
      <c r="K110" s="255"/>
      <c r="L110" s="270"/>
      <c r="M110" s="242"/>
      <c r="N110" s="126"/>
      <c r="O110" s="127"/>
      <c r="P110" s="123"/>
      <c r="Q110" s="123"/>
      <c r="R110" s="128"/>
      <c r="S110" s="129"/>
    </row>
    <row r="111" spans="1:19" ht="16.5" customHeight="1" x14ac:dyDescent="0.15">
      <c r="A111" s="490"/>
      <c r="B111" s="117">
        <v>7</v>
      </c>
      <c r="C111" s="118">
        <v>18</v>
      </c>
      <c r="D111" s="119" t="s">
        <v>0</v>
      </c>
      <c r="E111" s="120">
        <v>16</v>
      </c>
      <c r="F111" s="157"/>
      <c r="G111" s="123"/>
      <c r="H111" s="123"/>
      <c r="I111" s="135"/>
      <c r="J111" s="135"/>
      <c r="K111" s="135"/>
      <c r="L111" s="130"/>
      <c r="M111" s="125">
        <f>M107+1</f>
        <v>69</v>
      </c>
      <c r="N111" s="126"/>
      <c r="O111" s="127"/>
      <c r="P111" s="123"/>
      <c r="Q111" s="123"/>
      <c r="R111" s="128"/>
      <c r="S111" s="129"/>
    </row>
    <row r="112" spans="1:19" ht="16.5" customHeight="1" x14ac:dyDescent="0.15">
      <c r="A112" s="490"/>
      <c r="B112" s="117">
        <v>7</v>
      </c>
      <c r="C112" s="118">
        <v>19</v>
      </c>
      <c r="D112" s="328" t="s">
        <v>2</v>
      </c>
      <c r="E112" s="120"/>
      <c r="F112" s="127"/>
      <c r="G112" s="123"/>
      <c r="H112" s="123"/>
      <c r="I112" s="121"/>
      <c r="J112" s="135"/>
      <c r="K112" s="135"/>
      <c r="L112" s="130"/>
      <c r="M112" s="125">
        <f>M111+1</f>
        <v>70</v>
      </c>
      <c r="N112" s="126"/>
      <c r="O112" s="127"/>
      <c r="P112" s="123"/>
      <c r="Q112" s="123"/>
      <c r="R112" s="128"/>
      <c r="S112" s="129"/>
    </row>
    <row r="113" spans="1:19" ht="16.5" customHeight="1" x14ac:dyDescent="0.15">
      <c r="A113" s="490"/>
      <c r="B113" s="177">
        <v>7</v>
      </c>
      <c r="C113" s="178">
        <v>20</v>
      </c>
      <c r="D113" s="179" t="s">
        <v>4</v>
      </c>
      <c r="E113" s="180"/>
      <c r="F113" s="181" t="s">
        <v>269</v>
      </c>
      <c r="G113" s="182"/>
      <c r="H113" s="182" t="s">
        <v>67</v>
      </c>
      <c r="I113" s="183"/>
      <c r="J113" s="183"/>
      <c r="K113" s="183"/>
      <c r="L113" s="184"/>
      <c r="M113" s="185">
        <f t="shared" si="1"/>
        <v>71</v>
      </c>
      <c r="N113" s="126"/>
      <c r="O113" s="127"/>
      <c r="P113" s="123"/>
      <c r="Q113" s="123"/>
      <c r="R113" s="102"/>
      <c r="S113" s="104"/>
    </row>
    <row r="114" spans="1:19" ht="16.5" customHeight="1" x14ac:dyDescent="0.15">
      <c r="A114" s="490"/>
      <c r="B114" s="284">
        <v>7</v>
      </c>
      <c r="C114" s="285">
        <v>21</v>
      </c>
      <c r="D114" s="329" t="s">
        <v>5</v>
      </c>
      <c r="E114" s="286"/>
      <c r="F114" s="287" t="s">
        <v>243</v>
      </c>
      <c r="G114" s="288" t="s">
        <v>57</v>
      </c>
      <c r="H114" s="288" t="s">
        <v>183</v>
      </c>
      <c r="I114" s="289"/>
      <c r="J114" s="289"/>
      <c r="K114" s="289"/>
      <c r="L114" s="290"/>
      <c r="M114" s="291"/>
      <c r="N114" s="127"/>
      <c r="O114" s="127"/>
      <c r="P114" s="123"/>
      <c r="Q114" s="123"/>
      <c r="R114" s="102"/>
      <c r="S114" s="104"/>
    </row>
    <row r="115" spans="1:19" ht="16.5" customHeight="1" x14ac:dyDescent="0.15">
      <c r="A115" s="490"/>
      <c r="B115" s="233">
        <v>7</v>
      </c>
      <c r="C115" s="234">
        <v>22</v>
      </c>
      <c r="D115" s="235" t="s">
        <v>6</v>
      </c>
      <c r="E115" s="236"/>
      <c r="F115" s="258"/>
      <c r="G115" s="240"/>
      <c r="H115" s="240" t="s">
        <v>96</v>
      </c>
      <c r="I115" s="253"/>
      <c r="J115" s="255"/>
      <c r="K115" s="255"/>
      <c r="L115" s="270"/>
      <c r="M115" s="242"/>
      <c r="N115" s="127"/>
      <c r="O115" s="127"/>
      <c r="P115" s="123"/>
      <c r="Q115" s="123"/>
      <c r="R115" s="108"/>
      <c r="S115" s="109"/>
    </row>
    <row r="116" spans="1:19" ht="16.5" customHeight="1" x14ac:dyDescent="0.15">
      <c r="A116" s="490"/>
      <c r="B116" s="233">
        <v>7</v>
      </c>
      <c r="C116" s="234">
        <v>23</v>
      </c>
      <c r="D116" s="235" t="s">
        <v>7</v>
      </c>
      <c r="E116" s="236"/>
      <c r="F116" s="258"/>
      <c r="G116" s="240"/>
      <c r="H116" s="240"/>
      <c r="I116" s="253"/>
      <c r="J116" s="255"/>
      <c r="K116" s="255"/>
      <c r="L116" s="270"/>
      <c r="M116" s="242"/>
      <c r="N116" s="127"/>
      <c r="O116" s="127"/>
      <c r="P116" s="123"/>
      <c r="Q116" s="123"/>
      <c r="R116" s="108"/>
      <c r="S116" s="109"/>
    </row>
    <row r="117" spans="1:19" ht="16.5" customHeight="1" x14ac:dyDescent="0.15">
      <c r="A117" s="490"/>
      <c r="B117" s="243">
        <v>7</v>
      </c>
      <c r="C117" s="244">
        <v>24</v>
      </c>
      <c r="D117" s="245" t="s">
        <v>8</v>
      </c>
      <c r="E117" s="246"/>
      <c r="F117" s="247"/>
      <c r="G117" s="248" t="s">
        <v>97</v>
      </c>
      <c r="H117" s="248"/>
      <c r="I117" s="280"/>
      <c r="J117" s="281"/>
      <c r="K117" s="281"/>
      <c r="L117" s="282"/>
      <c r="M117" s="250"/>
      <c r="N117" s="127"/>
      <c r="O117" s="127"/>
      <c r="P117" s="123"/>
      <c r="Q117" s="123"/>
      <c r="R117" s="108"/>
      <c r="S117" s="109"/>
    </row>
    <row r="118" spans="1:19" ht="16.5" customHeight="1" x14ac:dyDescent="0.15">
      <c r="A118" s="490"/>
      <c r="B118" s="243">
        <v>7</v>
      </c>
      <c r="C118" s="244">
        <v>25</v>
      </c>
      <c r="D118" s="245" t="s">
        <v>0</v>
      </c>
      <c r="E118" s="246"/>
      <c r="F118" s="247"/>
      <c r="G118" s="248" t="s">
        <v>58</v>
      </c>
      <c r="H118" s="248"/>
      <c r="I118" s="280"/>
      <c r="J118" s="280"/>
      <c r="K118" s="280"/>
      <c r="L118" s="282"/>
      <c r="M118" s="250"/>
      <c r="N118" s="127"/>
      <c r="O118" s="127"/>
      <c r="P118" s="123"/>
      <c r="Q118" s="123"/>
      <c r="R118" s="108"/>
      <c r="S118" s="109"/>
    </row>
    <row r="119" spans="1:19" ht="16.5" customHeight="1" x14ac:dyDescent="0.15">
      <c r="A119" s="490"/>
      <c r="B119" s="243">
        <v>7</v>
      </c>
      <c r="C119" s="244">
        <v>26</v>
      </c>
      <c r="D119" s="245" t="s">
        <v>2</v>
      </c>
      <c r="E119" s="246"/>
      <c r="F119" s="247"/>
      <c r="G119" s="248" t="s">
        <v>59</v>
      </c>
      <c r="H119" s="283"/>
      <c r="I119" s="280"/>
      <c r="J119" s="280"/>
      <c r="K119" s="280"/>
      <c r="L119" s="282"/>
      <c r="M119" s="250"/>
      <c r="N119" s="127"/>
      <c r="O119" s="127"/>
      <c r="P119" s="123"/>
      <c r="Q119" s="123"/>
      <c r="R119" s="108"/>
      <c r="S119" s="109"/>
    </row>
    <row r="120" spans="1:19" ht="16.5" customHeight="1" x14ac:dyDescent="0.15">
      <c r="A120" s="490"/>
      <c r="B120" s="243">
        <v>7</v>
      </c>
      <c r="C120" s="244">
        <v>27</v>
      </c>
      <c r="D120" s="245" t="s">
        <v>4</v>
      </c>
      <c r="E120" s="246"/>
      <c r="F120" s="247"/>
      <c r="G120" s="248" t="s">
        <v>60</v>
      </c>
      <c r="H120" s="248"/>
      <c r="I120" s="280"/>
      <c r="J120" s="280"/>
      <c r="K120" s="280"/>
      <c r="L120" s="282"/>
      <c r="M120" s="250"/>
      <c r="N120" s="127"/>
      <c r="O120" s="127"/>
      <c r="P120" s="123"/>
      <c r="Q120" s="123"/>
      <c r="R120" s="102"/>
      <c r="S120" s="104"/>
    </row>
    <row r="121" spans="1:19" ht="16.5" customHeight="1" x14ac:dyDescent="0.15">
      <c r="A121" s="490"/>
      <c r="B121" s="243">
        <v>7</v>
      </c>
      <c r="C121" s="244">
        <v>28</v>
      </c>
      <c r="D121" s="245" t="s">
        <v>5</v>
      </c>
      <c r="E121" s="246"/>
      <c r="F121" s="247"/>
      <c r="G121" s="248" t="s">
        <v>61</v>
      </c>
      <c r="H121" s="248"/>
      <c r="I121" s="280"/>
      <c r="J121" s="280"/>
      <c r="K121" s="280"/>
      <c r="L121" s="282"/>
      <c r="M121" s="250"/>
      <c r="N121" s="127"/>
      <c r="O121" s="127"/>
      <c r="P121" s="123"/>
      <c r="Q121" s="123"/>
      <c r="R121" s="102"/>
      <c r="S121" s="104"/>
    </row>
    <row r="122" spans="1:19" ht="16.5" customHeight="1" x14ac:dyDescent="0.15">
      <c r="A122" s="490"/>
      <c r="B122" s="233">
        <v>7</v>
      </c>
      <c r="C122" s="234">
        <v>29</v>
      </c>
      <c r="D122" s="235" t="s">
        <v>6</v>
      </c>
      <c r="E122" s="236"/>
      <c r="F122" s="239"/>
      <c r="G122" s="240"/>
      <c r="H122" s="240"/>
      <c r="I122" s="253"/>
      <c r="J122" s="253"/>
      <c r="K122" s="253"/>
      <c r="L122" s="270"/>
      <c r="M122" s="242"/>
      <c r="N122" s="127"/>
      <c r="O122" s="127"/>
      <c r="P122" s="123"/>
      <c r="Q122" s="123"/>
      <c r="R122" s="108"/>
      <c r="S122" s="109"/>
    </row>
    <row r="123" spans="1:19" ht="16.5" customHeight="1" x14ac:dyDescent="0.15">
      <c r="A123" s="490"/>
      <c r="B123" s="233">
        <v>7</v>
      </c>
      <c r="C123" s="234">
        <v>30</v>
      </c>
      <c r="D123" s="235" t="s">
        <v>7</v>
      </c>
      <c r="E123" s="236"/>
      <c r="F123" s="258"/>
      <c r="G123" s="240"/>
      <c r="H123" s="240"/>
      <c r="I123" s="253"/>
      <c r="J123" s="253"/>
      <c r="K123" s="253"/>
      <c r="L123" s="270"/>
      <c r="M123" s="242"/>
      <c r="N123" s="127"/>
      <c r="O123" s="127"/>
      <c r="P123" s="123"/>
      <c r="Q123" s="123"/>
      <c r="R123" s="108"/>
      <c r="S123" s="109"/>
    </row>
    <row r="124" spans="1:19" ht="16.5" customHeight="1" x14ac:dyDescent="0.15">
      <c r="A124" s="490"/>
      <c r="B124" s="243">
        <v>7</v>
      </c>
      <c r="C124" s="244">
        <v>31</v>
      </c>
      <c r="D124" s="245" t="s">
        <v>8</v>
      </c>
      <c r="E124" s="246"/>
      <c r="F124" s="296"/>
      <c r="G124" s="248" t="s">
        <v>279</v>
      </c>
      <c r="H124" s="248"/>
      <c r="I124" s="281"/>
      <c r="J124" s="281"/>
      <c r="K124" s="280"/>
      <c r="L124" s="282"/>
      <c r="M124" s="250"/>
      <c r="N124" s="127"/>
      <c r="O124" s="127"/>
      <c r="P124" s="123"/>
      <c r="Q124" s="123"/>
      <c r="R124" s="108"/>
      <c r="S124" s="109"/>
    </row>
    <row r="125" spans="1:19" ht="16.5" customHeight="1" x14ac:dyDescent="0.15">
      <c r="A125" s="490"/>
      <c r="B125" s="186">
        <v>8</v>
      </c>
      <c r="C125" s="187">
        <v>1</v>
      </c>
      <c r="D125" s="188" t="s">
        <v>0</v>
      </c>
      <c r="E125" s="189"/>
      <c r="F125" s="195"/>
      <c r="G125" s="190" t="s">
        <v>280</v>
      </c>
      <c r="H125" s="190"/>
      <c r="I125" s="192"/>
      <c r="J125" s="196"/>
      <c r="K125" s="196"/>
      <c r="L125" s="193"/>
      <c r="M125" s="194"/>
      <c r="N125" s="127"/>
      <c r="O125" s="127"/>
      <c r="P125" s="123"/>
      <c r="Q125" s="123"/>
      <c r="R125" s="108"/>
      <c r="S125" s="109"/>
    </row>
    <row r="126" spans="1:19" ht="16.5" customHeight="1" x14ac:dyDescent="0.15">
      <c r="A126" s="490"/>
      <c r="B126" s="186">
        <v>8</v>
      </c>
      <c r="C126" s="187">
        <v>2</v>
      </c>
      <c r="D126" s="188" t="s">
        <v>2</v>
      </c>
      <c r="E126" s="189"/>
      <c r="F126" s="195"/>
      <c r="G126" s="192"/>
      <c r="H126" s="190"/>
      <c r="I126" s="196"/>
      <c r="J126" s="192"/>
      <c r="K126" s="192"/>
      <c r="L126" s="193"/>
      <c r="M126" s="194"/>
      <c r="N126" s="127"/>
      <c r="O126" s="127"/>
      <c r="P126" s="123"/>
      <c r="Q126" s="123"/>
      <c r="R126" s="108"/>
      <c r="S126" s="109"/>
    </row>
    <row r="127" spans="1:19" ht="16.5" customHeight="1" x14ac:dyDescent="0.15">
      <c r="A127" s="490"/>
      <c r="B127" s="186">
        <v>8</v>
      </c>
      <c r="C127" s="187">
        <v>3</v>
      </c>
      <c r="D127" s="188" t="s">
        <v>4</v>
      </c>
      <c r="E127" s="189"/>
      <c r="F127" s="197"/>
      <c r="G127" s="198"/>
      <c r="H127" s="190"/>
      <c r="I127" s="192"/>
      <c r="J127" s="196"/>
      <c r="K127" s="192"/>
      <c r="L127" s="193"/>
      <c r="M127" s="194"/>
      <c r="N127" s="127"/>
      <c r="O127" s="127"/>
      <c r="P127" s="123"/>
      <c r="Q127" s="123"/>
      <c r="R127" s="102"/>
      <c r="S127" s="104"/>
    </row>
    <row r="128" spans="1:19" ht="16.5" customHeight="1" x14ac:dyDescent="0.15">
      <c r="A128" s="490"/>
      <c r="B128" s="186">
        <v>8</v>
      </c>
      <c r="C128" s="187">
        <v>4</v>
      </c>
      <c r="D128" s="188" t="s">
        <v>5</v>
      </c>
      <c r="E128" s="189"/>
      <c r="F128" s="191"/>
      <c r="G128" s="190"/>
      <c r="H128" s="192"/>
      <c r="I128" s="196"/>
      <c r="J128" s="196"/>
      <c r="K128" s="196"/>
      <c r="L128" s="193"/>
      <c r="M128" s="194"/>
      <c r="N128" s="127"/>
      <c r="O128" s="127"/>
      <c r="P128" s="123"/>
      <c r="Q128" s="123"/>
      <c r="R128" s="102"/>
      <c r="S128" s="104"/>
    </row>
    <row r="129" spans="1:19" ht="16.5" customHeight="1" x14ac:dyDescent="0.15">
      <c r="A129" s="490"/>
      <c r="B129" s="233">
        <v>8</v>
      </c>
      <c r="C129" s="234">
        <v>5</v>
      </c>
      <c r="D129" s="235" t="s">
        <v>6</v>
      </c>
      <c r="E129" s="236"/>
      <c r="F129" s="239"/>
      <c r="G129" s="240"/>
      <c r="H129" s="240"/>
      <c r="I129" s="255"/>
      <c r="J129" s="255"/>
      <c r="K129" s="255"/>
      <c r="L129" s="270"/>
      <c r="M129" s="242"/>
      <c r="N129" s="127"/>
      <c r="O129" s="127"/>
      <c r="P129" s="123"/>
      <c r="Q129" s="123"/>
      <c r="R129" s="108"/>
      <c r="S129" s="109"/>
    </row>
    <row r="130" spans="1:19" ht="16.5" customHeight="1" x14ac:dyDescent="0.15">
      <c r="A130" s="490"/>
      <c r="B130" s="233">
        <v>8</v>
      </c>
      <c r="C130" s="234">
        <v>6</v>
      </c>
      <c r="D130" s="235" t="s">
        <v>7</v>
      </c>
      <c r="E130" s="236"/>
      <c r="F130" s="239"/>
      <c r="G130" s="240"/>
      <c r="H130" s="240"/>
      <c r="I130" s="255"/>
      <c r="J130" s="255"/>
      <c r="K130" s="255"/>
      <c r="L130" s="270"/>
      <c r="M130" s="242"/>
      <c r="N130" s="127"/>
      <c r="O130" s="127"/>
      <c r="P130" s="123"/>
      <c r="Q130" s="123"/>
      <c r="R130" s="108"/>
      <c r="S130" s="109"/>
    </row>
    <row r="131" spans="1:19" ht="16.5" customHeight="1" x14ac:dyDescent="0.15">
      <c r="A131" s="490"/>
      <c r="B131" s="243">
        <v>8</v>
      </c>
      <c r="C131" s="244">
        <v>7</v>
      </c>
      <c r="D131" s="245" t="s">
        <v>8</v>
      </c>
      <c r="E131" s="246"/>
      <c r="F131" s="292" t="s">
        <v>98</v>
      </c>
      <c r="G131" s="248"/>
      <c r="H131" s="248"/>
      <c r="I131" s="281"/>
      <c r="J131" s="281"/>
      <c r="K131" s="281"/>
      <c r="L131" s="282"/>
      <c r="M131" s="250"/>
      <c r="N131" s="127"/>
      <c r="O131" s="127"/>
      <c r="P131" s="123"/>
      <c r="Q131" s="123"/>
      <c r="R131" s="108"/>
      <c r="S131" s="109"/>
    </row>
    <row r="132" spans="1:19" ht="16.5" customHeight="1" x14ac:dyDescent="0.15">
      <c r="A132" s="490"/>
      <c r="B132" s="243">
        <v>8</v>
      </c>
      <c r="C132" s="244">
        <v>8</v>
      </c>
      <c r="D132" s="245" t="s">
        <v>0</v>
      </c>
      <c r="E132" s="246"/>
      <c r="F132" s="292" t="s">
        <v>42</v>
      </c>
      <c r="G132" s="248"/>
      <c r="H132" s="248"/>
      <c r="I132" s="280"/>
      <c r="J132" s="281"/>
      <c r="K132" s="281"/>
      <c r="L132" s="282"/>
      <c r="M132" s="250"/>
      <c r="N132" s="127"/>
      <c r="O132" s="127"/>
      <c r="P132" s="123"/>
      <c r="Q132" s="123"/>
      <c r="R132" s="108"/>
      <c r="S132" s="109"/>
    </row>
    <row r="133" spans="1:19" ht="16.5" customHeight="1" x14ac:dyDescent="0.15">
      <c r="A133" s="490"/>
      <c r="B133" s="243">
        <v>8</v>
      </c>
      <c r="C133" s="244">
        <v>9</v>
      </c>
      <c r="D133" s="245" t="s">
        <v>2</v>
      </c>
      <c r="E133" s="246"/>
      <c r="F133" s="292" t="s">
        <v>42</v>
      </c>
      <c r="G133" s="248"/>
      <c r="H133" s="248"/>
      <c r="I133" s="281"/>
      <c r="J133" s="281"/>
      <c r="K133" s="280"/>
      <c r="L133" s="282"/>
      <c r="M133" s="250"/>
      <c r="N133" s="127"/>
      <c r="O133" s="127"/>
      <c r="P133" s="123"/>
      <c r="Q133" s="123"/>
      <c r="R133" s="108"/>
      <c r="S133" s="109"/>
    </row>
    <row r="134" spans="1:19" ht="16.5" customHeight="1" x14ac:dyDescent="0.15">
      <c r="A134" s="490"/>
      <c r="B134" s="243">
        <v>8</v>
      </c>
      <c r="C134" s="244">
        <v>10</v>
      </c>
      <c r="D134" s="245" t="s">
        <v>4</v>
      </c>
      <c r="E134" s="246"/>
      <c r="F134" s="292" t="s">
        <v>42</v>
      </c>
      <c r="G134" s="248"/>
      <c r="H134" s="248"/>
      <c r="I134" s="281"/>
      <c r="J134" s="281"/>
      <c r="K134" s="281"/>
      <c r="L134" s="282"/>
      <c r="M134" s="250"/>
      <c r="N134" s="127"/>
      <c r="O134" s="127"/>
      <c r="P134" s="123"/>
      <c r="Q134" s="123"/>
      <c r="R134" s="102"/>
      <c r="S134" s="104"/>
    </row>
    <row r="135" spans="1:19" ht="16.5" customHeight="1" x14ac:dyDescent="0.15">
      <c r="A135" s="490"/>
      <c r="B135" s="243">
        <v>8</v>
      </c>
      <c r="C135" s="244">
        <v>11</v>
      </c>
      <c r="D135" s="245" t="s">
        <v>5</v>
      </c>
      <c r="E135" s="246"/>
      <c r="F135" s="292" t="s">
        <v>41</v>
      </c>
      <c r="G135" s="248"/>
      <c r="H135" s="248"/>
      <c r="I135" s="281"/>
      <c r="J135" s="281"/>
      <c r="K135" s="281"/>
      <c r="L135" s="282"/>
      <c r="M135" s="250"/>
      <c r="N135" s="127"/>
      <c r="O135" s="127"/>
      <c r="P135" s="123"/>
      <c r="Q135" s="123"/>
      <c r="R135" s="102"/>
      <c r="S135" s="104"/>
    </row>
    <row r="136" spans="1:19" ht="16.5" customHeight="1" x14ac:dyDescent="0.15">
      <c r="A136" s="490"/>
      <c r="B136" s="233">
        <v>8</v>
      </c>
      <c r="C136" s="234">
        <v>12</v>
      </c>
      <c r="D136" s="235" t="s">
        <v>6</v>
      </c>
      <c r="E136" s="236"/>
      <c r="F136" s="258"/>
      <c r="G136" s="240"/>
      <c r="H136" s="240"/>
      <c r="I136" s="255"/>
      <c r="J136" s="255"/>
      <c r="K136" s="255"/>
      <c r="L136" s="270"/>
      <c r="M136" s="242"/>
      <c r="N136" s="127"/>
      <c r="O136" s="127"/>
      <c r="P136" s="123"/>
      <c r="Q136" s="123"/>
      <c r="R136" s="102"/>
      <c r="S136" s="104"/>
    </row>
    <row r="137" spans="1:19" ht="16.5" customHeight="1" x14ac:dyDescent="0.15">
      <c r="A137" s="490"/>
      <c r="B137" s="233">
        <v>8</v>
      </c>
      <c r="C137" s="234">
        <v>13</v>
      </c>
      <c r="D137" s="235" t="s">
        <v>7</v>
      </c>
      <c r="E137" s="236"/>
      <c r="F137" s="258"/>
      <c r="G137" s="240"/>
      <c r="H137" s="254"/>
      <c r="I137" s="255"/>
      <c r="J137" s="255"/>
      <c r="K137" s="255"/>
      <c r="L137" s="270"/>
      <c r="M137" s="242"/>
      <c r="N137" s="127"/>
      <c r="O137" s="127"/>
      <c r="P137" s="123"/>
      <c r="Q137" s="123"/>
      <c r="R137" s="108"/>
      <c r="S137" s="109"/>
    </row>
    <row r="138" spans="1:19" ht="16.5" customHeight="1" x14ac:dyDescent="0.15">
      <c r="A138" s="490"/>
      <c r="B138" s="243">
        <v>8</v>
      </c>
      <c r="C138" s="244">
        <v>14</v>
      </c>
      <c r="D138" s="245" t="s">
        <v>8</v>
      </c>
      <c r="E138" s="246"/>
      <c r="F138" s="247"/>
      <c r="G138" s="248"/>
      <c r="H138" s="293"/>
      <c r="I138" s="281"/>
      <c r="J138" s="281"/>
      <c r="K138" s="281"/>
      <c r="L138" s="282"/>
      <c r="M138" s="250"/>
      <c r="N138" s="127"/>
      <c r="O138" s="127"/>
      <c r="P138" s="123"/>
      <c r="Q138" s="123"/>
      <c r="R138" s="108"/>
      <c r="S138" s="109"/>
    </row>
    <row r="139" spans="1:19" ht="16.5" customHeight="1" x14ac:dyDescent="0.15">
      <c r="A139" s="490"/>
      <c r="B139" s="243">
        <v>8</v>
      </c>
      <c r="C139" s="244">
        <v>15</v>
      </c>
      <c r="D139" s="245" t="s">
        <v>0</v>
      </c>
      <c r="E139" s="246"/>
      <c r="F139" s="247"/>
      <c r="G139" s="248"/>
      <c r="H139" s="293"/>
      <c r="I139" s="281"/>
      <c r="J139" s="281"/>
      <c r="K139" s="281"/>
      <c r="L139" s="282"/>
      <c r="M139" s="250"/>
      <c r="N139" s="127"/>
      <c r="O139" s="127"/>
      <c r="P139" s="123"/>
      <c r="Q139" s="123"/>
      <c r="R139" s="108"/>
      <c r="S139" s="109"/>
    </row>
    <row r="140" spans="1:19" ht="16.5" customHeight="1" x14ac:dyDescent="0.15">
      <c r="A140" s="490"/>
      <c r="B140" s="243">
        <v>8</v>
      </c>
      <c r="C140" s="244">
        <v>16</v>
      </c>
      <c r="D140" s="245" t="s">
        <v>2</v>
      </c>
      <c r="E140" s="246"/>
      <c r="F140" s="247"/>
      <c r="G140" s="248"/>
      <c r="H140" s="248"/>
      <c r="I140" s="280"/>
      <c r="J140" s="281"/>
      <c r="K140" s="281"/>
      <c r="L140" s="282"/>
      <c r="M140" s="250"/>
      <c r="N140" s="127"/>
      <c r="O140" s="127"/>
      <c r="P140" s="123"/>
      <c r="Q140" s="123"/>
      <c r="R140" s="108"/>
      <c r="S140" s="109"/>
    </row>
    <row r="141" spans="1:19" ht="16.5" customHeight="1" x14ac:dyDescent="0.15">
      <c r="A141" s="490"/>
      <c r="B141" s="243">
        <v>8</v>
      </c>
      <c r="C141" s="244">
        <v>17</v>
      </c>
      <c r="D141" s="245" t="s">
        <v>4</v>
      </c>
      <c r="E141" s="246"/>
      <c r="F141" s="247"/>
      <c r="G141" s="248"/>
      <c r="H141" s="248"/>
      <c r="I141" s="281"/>
      <c r="J141" s="280"/>
      <c r="K141" s="280"/>
      <c r="L141" s="282"/>
      <c r="M141" s="250"/>
      <c r="N141" s="127"/>
      <c r="O141" s="127"/>
      <c r="P141" s="123"/>
      <c r="Q141" s="123"/>
      <c r="R141" s="102"/>
      <c r="S141" s="104"/>
    </row>
    <row r="142" spans="1:19" ht="16.5" customHeight="1" x14ac:dyDescent="0.15">
      <c r="A142" s="490"/>
      <c r="B142" s="243">
        <v>8</v>
      </c>
      <c r="C142" s="244">
        <v>18</v>
      </c>
      <c r="D142" s="245" t="s">
        <v>5</v>
      </c>
      <c r="E142" s="246"/>
      <c r="F142" s="247"/>
      <c r="G142" s="248"/>
      <c r="H142" s="248"/>
      <c r="I142" s="280"/>
      <c r="J142" s="281"/>
      <c r="K142" s="280"/>
      <c r="L142" s="282"/>
      <c r="M142" s="250"/>
      <c r="N142" s="127"/>
      <c r="O142" s="127"/>
      <c r="P142" s="123"/>
      <c r="Q142" s="123"/>
      <c r="R142" s="102"/>
      <c r="S142" s="104"/>
    </row>
    <row r="143" spans="1:19" ht="16.5" customHeight="1" x14ac:dyDescent="0.15">
      <c r="A143" s="490"/>
      <c r="B143" s="233">
        <v>8</v>
      </c>
      <c r="C143" s="234">
        <v>19</v>
      </c>
      <c r="D143" s="235" t="s">
        <v>6</v>
      </c>
      <c r="E143" s="236"/>
      <c r="F143" s="294" t="s">
        <v>161</v>
      </c>
      <c r="G143" s="240" t="s">
        <v>162</v>
      </c>
      <c r="H143" s="240"/>
      <c r="I143" s="253"/>
      <c r="J143" s="253"/>
      <c r="K143" s="253"/>
      <c r="L143" s="270"/>
      <c r="M143" s="242"/>
      <c r="N143" s="127"/>
      <c r="O143" s="127"/>
      <c r="P143" s="123"/>
      <c r="Q143" s="123"/>
      <c r="R143" s="108"/>
      <c r="S143" s="109"/>
    </row>
    <row r="144" spans="1:19" ht="16.5" customHeight="1" x14ac:dyDescent="0.15">
      <c r="A144" s="490"/>
      <c r="B144" s="233">
        <v>8</v>
      </c>
      <c r="C144" s="234">
        <v>20</v>
      </c>
      <c r="D144" s="235" t="s">
        <v>7</v>
      </c>
      <c r="E144" s="236"/>
      <c r="F144" s="256"/>
      <c r="G144" s="240"/>
      <c r="H144" s="240"/>
      <c r="I144" s="255"/>
      <c r="J144" s="255"/>
      <c r="K144" s="255"/>
      <c r="L144" s="270"/>
      <c r="M144" s="242"/>
      <c r="N144" s="127"/>
      <c r="O144" s="127"/>
      <c r="P144" s="123"/>
      <c r="Q144" s="123"/>
      <c r="R144" s="108"/>
      <c r="S144" s="109"/>
    </row>
    <row r="145" spans="1:19" ht="16.5" customHeight="1" x14ac:dyDescent="0.15">
      <c r="A145" s="490"/>
      <c r="B145" s="243">
        <v>8</v>
      </c>
      <c r="C145" s="244">
        <v>21</v>
      </c>
      <c r="D145" s="245" t="s">
        <v>8</v>
      </c>
      <c r="E145" s="246"/>
      <c r="F145" s="295"/>
      <c r="G145" s="248"/>
      <c r="H145" s="248"/>
      <c r="I145" s="281"/>
      <c r="J145" s="281"/>
      <c r="K145" s="281"/>
      <c r="L145" s="282"/>
      <c r="M145" s="250"/>
      <c r="N145" s="127"/>
      <c r="O145" s="127"/>
      <c r="P145" s="123"/>
      <c r="Q145" s="123"/>
      <c r="R145" s="108"/>
      <c r="S145" s="109"/>
    </row>
    <row r="146" spans="1:19" ht="16.5" customHeight="1" x14ac:dyDescent="0.15">
      <c r="A146" s="490"/>
      <c r="B146" s="243">
        <v>8</v>
      </c>
      <c r="C146" s="244">
        <v>22</v>
      </c>
      <c r="D146" s="245" t="s">
        <v>0</v>
      </c>
      <c r="E146" s="246"/>
      <c r="F146" s="296"/>
      <c r="G146" s="248"/>
      <c r="H146" s="248"/>
      <c r="I146" s="280"/>
      <c r="J146" s="280"/>
      <c r="K146" s="280"/>
      <c r="L146" s="282"/>
      <c r="M146" s="250"/>
      <c r="N146" s="127"/>
      <c r="O146" s="127"/>
      <c r="P146" s="123"/>
      <c r="Q146" s="123"/>
      <c r="R146" s="108"/>
      <c r="S146" s="109"/>
    </row>
    <row r="147" spans="1:19" ht="16.5" customHeight="1" x14ac:dyDescent="0.15">
      <c r="A147" s="490"/>
      <c r="B147" s="243">
        <v>8</v>
      </c>
      <c r="C147" s="244">
        <v>23</v>
      </c>
      <c r="D147" s="245" t="s">
        <v>2</v>
      </c>
      <c r="E147" s="246"/>
      <c r="F147" s="296"/>
      <c r="G147" s="248"/>
      <c r="H147" s="248"/>
      <c r="I147" s="280"/>
      <c r="J147" s="280"/>
      <c r="K147" s="281"/>
      <c r="L147" s="282"/>
      <c r="M147" s="250"/>
      <c r="N147" s="127"/>
      <c r="O147" s="127"/>
      <c r="P147" s="123"/>
      <c r="Q147" s="123"/>
      <c r="R147" s="108"/>
      <c r="S147" s="109"/>
    </row>
    <row r="148" spans="1:19" ht="16.5" customHeight="1" x14ac:dyDescent="0.15">
      <c r="A148" s="490"/>
      <c r="B148" s="243">
        <v>8</v>
      </c>
      <c r="C148" s="244">
        <v>24</v>
      </c>
      <c r="D148" s="245" t="s">
        <v>4</v>
      </c>
      <c r="E148" s="246"/>
      <c r="F148" s="297"/>
      <c r="G148" s="248"/>
      <c r="H148" s="248"/>
      <c r="I148" s="280"/>
      <c r="J148" s="280"/>
      <c r="K148" s="281"/>
      <c r="L148" s="282"/>
      <c r="M148" s="250"/>
      <c r="N148" s="127"/>
      <c r="O148" s="127"/>
      <c r="P148" s="123"/>
      <c r="Q148" s="123"/>
      <c r="R148" s="102"/>
      <c r="S148" s="104"/>
    </row>
    <row r="149" spans="1:19" ht="16.5" customHeight="1" x14ac:dyDescent="0.15">
      <c r="A149" s="490"/>
      <c r="B149" s="243">
        <v>8</v>
      </c>
      <c r="C149" s="244">
        <v>25</v>
      </c>
      <c r="D149" s="245" t="s">
        <v>5</v>
      </c>
      <c r="E149" s="246"/>
      <c r="F149" s="247"/>
      <c r="G149" s="248"/>
      <c r="H149" s="280"/>
      <c r="I149" s="280"/>
      <c r="J149" s="281"/>
      <c r="K149" s="280"/>
      <c r="L149" s="282"/>
      <c r="M149" s="250"/>
      <c r="N149" s="127"/>
      <c r="O149" s="127"/>
      <c r="P149" s="123"/>
      <c r="Q149" s="123"/>
      <c r="R149" s="102"/>
      <c r="S149" s="104"/>
    </row>
    <row r="150" spans="1:19" ht="16.5" customHeight="1" x14ac:dyDescent="0.15">
      <c r="A150" s="490"/>
      <c r="B150" s="233">
        <v>8</v>
      </c>
      <c r="C150" s="234">
        <v>26</v>
      </c>
      <c r="D150" s="235" t="s">
        <v>6</v>
      </c>
      <c r="E150" s="236"/>
      <c r="F150" s="239"/>
      <c r="G150" s="240"/>
      <c r="H150" s="240"/>
      <c r="I150" s="253"/>
      <c r="J150" s="255"/>
      <c r="K150" s="255"/>
      <c r="L150" s="270"/>
      <c r="M150" s="242"/>
      <c r="N150" s="126"/>
      <c r="O150" s="127"/>
      <c r="P150" s="123"/>
      <c r="Q150" s="123"/>
      <c r="R150" s="128"/>
      <c r="S150" s="129"/>
    </row>
    <row r="151" spans="1:19" ht="16.5" customHeight="1" x14ac:dyDescent="0.15">
      <c r="A151" s="490"/>
      <c r="B151" s="233">
        <v>8</v>
      </c>
      <c r="C151" s="234">
        <v>27</v>
      </c>
      <c r="D151" s="235" t="s">
        <v>7</v>
      </c>
      <c r="E151" s="236"/>
      <c r="F151" s="239"/>
      <c r="G151" s="240"/>
      <c r="H151" s="240"/>
      <c r="I151" s="255"/>
      <c r="J151" s="255"/>
      <c r="K151" s="255"/>
      <c r="L151" s="270"/>
      <c r="M151" s="242"/>
      <c r="N151" s="151"/>
      <c r="O151" s="152"/>
      <c r="P151" s="199"/>
      <c r="Q151" s="199"/>
      <c r="R151" s="173"/>
      <c r="S151" s="174"/>
    </row>
    <row r="152" spans="1:19" ht="16.5" customHeight="1" x14ac:dyDescent="0.15">
      <c r="A152" s="490"/>
      <c r="B152" s="117">
        <v>8</v>
      </c>
      <c r="C152" s="118">
        <v>28</v>
      </c>
      <c r="D152" s="119" t="s">
        <v>8</v>
      </c>
      <c r="E152" s="120">
        <v>17</v>
      </c>
      <c r="F152" s="127" t="s">
        <v>270</v>
      </c>
      <c r="G152" s="123" t="s">
        <v>99</v>
      </c>
      <c r="H152" s="123"/>
      <c r="I152" s="135"/>
      <c r="J152" s="135"/>
      <c r="K152" s="135"/>
      <c r="L152" s="130"/>
      <c r="M152" s="125">
        <f>M113+1</f>
        <v>72</v>
      </c>
      <c r="N152" s="126"/>
      <c r="O152" s="127"/>
      <c r="P152" s="123"/>
      <c r="Q152" s="123"/>
      <c r="R152" s="128"/>
      <c r="S152" s="129"/>
    </row>
    <row r="153" spans="1:19" ht="16.5" customHeight="1" x14ac:dyDescent="0.15">
      <c r="A153" s="491" t="s">
        <v>50</v>
      </c>
      <c r="B153" s="117">
        <v>8</v>
      </c>
      <c r="C153" s="118">
        <v>29</v>
      </c>
      <c r="D153" s="119" t="s">
        <v>0</v>
      </c>
      <c r="E153" s="120"/>
      <c r="F153" s="165" t="s">
        <v>218</v>
      </c>
      <c r="G153" s="123"/>
      <c r="H153" s="123" t="s">
        <v>77</v>
      </c>
      <c r="I153" s="135"/>
      <c r="J153" s="135"/>
      <c r="K153" s="135"/>
      <c r="L153" s="130"/>
      <c r="M153" s="125">
        <f>M152+1</f>
        <v>73</v>
      </c>
      <c r="N153" s="126"/>
      <c r="O153" s="127"/>
      <c r="P153" s="121"/>
      <c r="Q153" s="123"/>
      <c r="R153" s="128"/>
      <c r="S153" s="129"/>
    </row>
    <row r="154" spans="1:19" ht="16.5" customHeight="1" x14ac:dyDescent="0.15">
      <c r="A154" s="491"/>
      <c r="B154" s="117">
        <v>8</v>
      </c>
      <c r="C154" s="118">
        <v>30</v>
      </c>
      <c r="D154" s="119" t="s">
        <v>2</v>
      </c>
      <c r="E154" s="120"/>
      <c r="F154" s="127" t="s">
        <v>216</v>
      </c>
      <c r="G154" s="298" t="s">
        <v>100</v>
      </c>
      <c r="H154" s="123" t="s">
        <v>217</v>
      </c>
      <c r="I154" s="135"/>
      <c r="J154" s="135"/>
      <c r="K154" s="135"/>
      <c r="L154" s="130"/>
      <c r="M154" s="125">
        <f t="shared" ref="M154:M198" si="2">M153+1</f>
        <v>74</v>
      </c>
      <c r="N154" s="126"/>
      <c r="O154" s="127"/>
      <c r="P154" s="123"/>
      <c r="Q154" s="123"/>
      <c r="R154" s="128"/>
      <c r="S154" s="129"/>
    </row>
    <row r="155" spans="1:19" ht="16.5" customHeight="1" x14ac:dyDescent="0.15">
      <c r="A155" s="491"/>
      <c r="B155" s="117">
        <v>8</v>
      </c>
      <c r="C155" s="118">
        <v>31</v>
      </c>
      <c r="D155" s="119" t="s">
        <v>4</v>
      </c>
      <c r="E155" s="120"/>
      <c r="F155" s="127"/>
      <c r="G155" s="123"/>
      <c r="H155" s="123"/>
      <c r="I155" s="135"/>
      <c r="J155" s="135"/>
      <c r="K155" s="135"/>
      <c r="L155" s="130"/>
      <c r="M155" s="125">
        <f t="shared" si="2"/>
        <v>75</v>
      </c>
      <c r="N155" s="126"/>
      <c r="O155" s="127"/>
      <c r="P155" s="123"/>
      <c r="Q155" s="123"/>
      <c r="R155" s="102"/>
      <c r="S155" s="104"/>
    </row>
    <row r="156" spans="1:19" ht="16.5" customHeight="1" x14ac:dyDescent="0.15">
      <c r="A156" s="491"/>
      <c r="B156" s="117">
        <v>9</v>
      </c>
      <c r="C156" s="118">
        <v>1</v>
      </c>
      <c r="D156" s="119" t="s">
        <v>5</v>
      </c>
      <c r="E156" s="120"/>
      <c r="F156" s="127"/>
      <c r="G156" s="123"/>
      <c r="H156" s="123"/>
      <c r="I156" s="135"/>
      <c r="J156" s="135"/>
      <c r="K156" s="135"/>
      <c r="L156" s="130"/>
      <c r="M156" s="125">
        <f t="shared" si="2"/>
        <v>76</v>
      </c>
      <c r="N156" s="126"/>
      <c r="O156" s="127"/>
      <c r="P156" s="121"/>
      <c r="Q156" s="123"/>
      <c r="R156" s="102"/>
      <c r="S156" s="104"/>
    </row>
    <row r="157" spans="1:19" ht="16.5" customHeight="1" x14ac:dyDescent="0.15">
      <c r="A157" s="491"/>
      <c r="B157" s="233">
        <v>9</v>
      </c>
      <c r="C157" s="234">
        <v>2</v>
      </c>
      <c r="D157" s="235" t="s">
        <v>6</v>
      </c>
      <c r="E157" s="236"/>
      <c r="F157" s="271"/>
      <c r="G157" s="240"/>
      <c r="H157" s="240"/>
      <c r="I157" s="255"/>
      <c r="J157" s="255"/>
      <c r="K157" s="255"/>
      <c r="L157" s="270"/>
      <c r="M157" s="242"/>
      <c r="N157" s="126"/>
      <c r="O157" s="127"/>
      <c r="P157" s="122"/>
      <c r="Q157" s="123"/>
      <c r="R157" s="128"/>
      <c r="S157" s="129"/>
    </row>
    <row r="158" spans="1:19" ht="16.5" customHeight="1" x14ac:dyDescent="0.15">
      <c r="A158" s="491"/>
      <c r="B158" s="233">
        <v>9</v>
      </c>
      <c r="C158" s="234">
        <v>3</v>
      </c>
      <c r="D158" s="235" t="s">
        <v>7</v>
      </c>
      <c r="E158" s="236"/>
      <c r="F158" s="271"/>
      <c r="G158" s="240"/>
      <c r="H158" s="240"/>
      <c r="I158" s="255"/>
      <c r="J158" s="255"/>
      <c r="K158" s="255"/>
      <c r="L158" s="270"/>
      <c r="M158" s="242"/>
      <c r="N158" s="126"/>
      <c r="O158" s="127"/>
      <c r="P158" s="122"/>
      <c r="Q158" s="123"/>
      <c r="R158" s="128"/>
      <c r="S158" s="129"/>
    </row>
    <row r="159" spans="1:19" ht="16.5" customHeight="1" x14ac:dyDescent="0.15">
      <c r="A159" s="491"/>
      <c r="B159" s="117">
        <v>9</v>
      </c>
      <c r="C159" s="118">
        <v>4</v>
      </c>
      <c r="D159" s="119" t="s">
        <v>8</v>
      </c>
      <c r="E159" s="120">
        <v>18</v>
      </c>
      <c r="F159" s="127"/>
      <c r="G159" s="123"/>
      <c r="H159" s="123"/>
      <c r="I159" s="135"/>
      <c r="J159" s="135"/>
      <c r="K159" s="135"/>
      <c r="L159" s="130"/>
      <c r="M159" s="125">
        <f>M156+1</f>
        <v>77</v>
      </c>
      <c r="N159" s="126"/>
      <c r="O159" s="127"/>
      <c r="P159" s="121"/>
      <c r="Q159" s="123"/>
      <c r="R159" s="128"/>
      <c r="S159" s="129"/>
    </row>
    <row r="160" spans="1:19" ht="16.5" customHeight="1" x14ac:dyDescent="0.15">
      <c r="A160" s="491"/>
      <c r="B160" s="117">
        <v>9</v>
      </c>
      <c r="C160" s="118">
        <v>5</v>
      </c>
      <c r="D160" s="119" t="s">
        <v>0</v>
      </c>
      <c r="E160" s="120"/>
      <c r="F160" s="127"/>
      <c r="G160" s="123"/>
      <c r="H160" s="123"/>
      <c r="I160" s="135"/>
      <c r="J160" s="135"/>
      <c r="K160" s="135"/>
      <c r="L160" s="130"/>
      <c r="M160" s="125">
        <f>M159+1</f>
        <v>78</v>
      </c>
      <c r="N160" s="126"/>
      <c r="O160" s="127"/>
      <c r="P160" s="121"/>
      <c r="Q160" s="123"/>
      <c r="R160" s="128"/>
      <c r="S160" s="129"/>
    </row>
    <row r="161" spans="1:19" ht="16.5" customHeight="1" x14ac:dyDescent="0.15">
      <c r="A161" s="491"/>
      <c r="B161" s="117">
        <v>9</v>
      </c>
      <c r="C161" s="118">
        <v>6</v>
      </c>
      <c r="D161" s="119" t="s">
        <v>2</v>
      </c>
      <c r="E161" s="120"/>
      <c r="F161" s="127"/>
      <c r="G161" s="123"/>
      <c r="H161" s="123"/>
      <c r="I161" s="121"/>
      <c r="J161" s="121"/>
      <c r="K161" s="121"/>
      <c r="L161" s="130"/>
      <c r="M161" s="125">
        <f t="shared" si="2"/>
        <v>79</v>
      </c>
      <c r="N161" s="126"/>
      <c r="O161" s="127"/>
      <c r="P161" s="123"/>
      <c r="Q161" s="123"/>
      <c r="R161" s="128"/>
      <c r="S161" s="129"/>
    </row>
    <row r="162" spans="1:19" ht="16.5" customHeight="1" x14ac:dyDescent="0.15">
      <c r="A162" s="491"/>
      <c r="B162" s="117">
        <v>9</v>
      </c>
      <c r="C162" s="118">
        <v>7</v>
      </c>
      <c r="D162" s="119" t="s">
        <v>4</v>
      </c>
      <c r="E162" s="120"/>
      <c r="F162" s="127"/>
      <c r="G162" s="123"/>
      <c r="H162" s="123"/>
      <c r="I162" s="121"/>
      <c r="J162" s="121"/>
      <c r="K162" s="121"/>
      <c r="L162" s="130"/>
      <c r="M162" s="125">
        <f t="shared" si="2"/>
        <v>80</v>
      </c>
      <c r="N162" s="126"/>
      <c r="O162" s="127"/>
      <c r="P162" s="123"/>
      <c r="Q162" s="123"/>
      <c r="R162" s="102"/>
      <c r="S162" s="104"/>
    </row>
    <row r="163" spans="1:19" ht="16.5" customHeight="1" x14ac:dyDescent="0.15">
      <c r="A163" s="491"/>
      <c r="B163" s="117">
        <v>9</v>
      </c>
      <c r="C163" s="118">
        <v>8</v>
      </c>
      <c r="D163" s="119" t="s">
        <v>5</v>
      </c>
      <c r="E163" s="120"/>
      <c r="F163" s="127"/>
      <c r="G163" s="123"/>
      <c r="H163" s="123"/>
      <c r="I163" s="135"/>
      <c r="J163" s="121"/>
      <c r="K163" s="121"/>
      <c r="L163" s="130"/>
      <c r="M163" s="125">
        <f t="shared" si="2"/>
        <v>81</v>
      </c>
      <c r="N163" s="126"/>
      <c r="O163" s="127"/>
      <c r="P163" s="123"/>
      <c r="Q163" s="123"/>
      <c r="R163" s="102"/>
      <c r="S163" s="104"/>
    </row>
    <row r="164" spans="1:19" ht="16.5" customHeight="1" x14ac:dyDescent="0.15">
      <c r="A164" s="491"/>
      <c r="B164" s="233">
        <v>9</v>
      </c>
      <c r="C164" s="234">
        <v>9</v>
      </c>
      <c r="D164" s="235" t="s">
        <v>6</v>
      </c>
      <c r="E164" s="236"/>
      <c r="F164" s="239" t="s">
        <v>252</v>
      </c>
      <c r="G164" s="240"/>
      <c r="H164" s="240"/>
      <c r="I164" s="255"/>
      <c r="J164" s="255"/>
      <c r="K164" s="255"/>
      <c r="L164" s="270"/>
      <c r="M164" s="242"/>
      <c r="N164" s="126"/>
      <c r="O164" s="127"/>
      <c r="P164" s="123"/>
      <c r="Q164" s="123"/>
      <c r="R164" s="128"/>
      <c r="S164" s="129"/>
    </row>
    <row r="165" spans="1:19" ht="16.5" customHeight="1" x14ac:dyDescent="0.15">
      <c r="A165" s="491"/>
      <c r="B165" s="233">
        <v>9</v>
      </c>
      <c r="C165" s="234">
        <v>10</v>
      </c>
      <c r="D165" s="235" t="s">
        <v>7</v>
      </c>
      <c r="E165" s="236"/>
      <c r="F165" s="239"/>
      <c r="G165" s="240"/>
      <c r="H165" s="240"/>
      <c r="I165" s="253"/>
      <c r="J165" s="255"/>
      <c r="K165" s="255"/>
      <c r="L165" s="270"/>
      <c r="M165" s="242"/>
      <c r="N165" s="126"/>
      <c r="O165" s="127"/>
      <c r="P165" s="123"/>
      <c r="Q165" s="123"/>
      <c r="R165" s="128"/>
      <c r="S165" s="129"/>
    </row>
    <row r="166" spans="1:19" ht="16.5" customHeight="1" x14ac:dyDescent="0.15">
      <c r="A166" s="491"/>
      <c r="B166" s="117">
        <v>9</v>
      </c>
      <c r="C166" s="118">
        <v>11</v>
      </c>
      <c r="D166" s="119" t="s">
        <v>8</v>
      </c>
      <c r="E166" s="120">
        <v>19</v>
      </c>
      <c r="F166" s="127" t="s">
        <v>244</v>
      </c>
      <c r="G166" s="123"/>
      <c r="H166" s="123"/>
      <c r="I166" s="121"/>
      <c r="J166" s="135"/>
      <c r="K166" s="135"/>
      <c r="L166" s="130"/>
      <c r="M166" s="125">
        <f>M163+1</f>
        <v>82</v>
      </c>
      <c r="N166" s="126"/>
      <c r="O166" s="127"/>
      <c r="P166" s="123"/>
      <c r="Q166" s="123"/>
      <c r="R166" s="128"/>
      <c r="S166" s="129"/>
    </row>
    <row r="167" spans="1:19" ht="16.5" customHeight="1" x14ac:dyDescent="0.15">
      <c r="A167" s="491"/>
      <c r="B167" s="117">
        <v>9</v>
      </c>
      <c r="C167" s="118">
        <v>12</v>
      </c>
      <c r="D167" s="119" t="s">
        <v>0</v>
      </c>
      <c r="E167" s="120"/>
      <c r="F167" s="127"/>
      <c r="G167" s="123"/>
      <c r="H167" s="123" t="s">
        <v>176</v>
      </c>
      <c r="I167" s="121"/>
      <c r="J167" s="135"/>
      <c r="K167" s="135"/>
      <c r="L167" s="130"/>
      <c r="M167" s="125">
        <f>M166+1</f>
        <v>83</v>
      </c>
      <c r="N167" s="126"/>
      <c r="O167" s="127"/>
      <c r="P167" s="123"/>
      <c r="Q167" s="123"/>
      <c r="R167" s="128"/>
      <c r="S167" s="129"/>
    </row>
    <row r="168" spans="1:19" ht="16.5" customHeight="1" x14ac:dyDescent="0.15">
      <c r="A168" s="491"/>
      <c r="B168" s="117">
        <v>9</v>
      </c>
      <c r="C168" s="118">
        <v>13</v>
      </c>
      <c r="D168" s="119" t="s">
        <v>2</v>
      </c>
      <c r="E168" s="120"/>
      <c r="F168" s="127" t="s">
        <v>253</v>
      </c>
      <c r="G168" s="123"/>
      <c r="H168" s="123"/>
      <c r="I168" s="135"/>
      <c r="J168" s="135"/>
      <c r="K168" s="121"/>
      <c r="L168" s="130"/>
      <c r="M168" s="125">
        <f t="shared" si="2"/>
        <v>84</v>
      </c>
      <c r="N168" s="126"/>
      <c r="O168" s="127"/>
      <c r="P168" s="123"/>
      <c r="Q168" s="123"/>
      <c r="R168" s="128"/>
      <c r="S168" s="129"/>
    </row>
    <row r="169" spans="1:19" ht="16.5" customHeight="1" x14ac:dyDescent="0.15">
      <c r="A169" s="491"/>
      <c r="B169" s="117">
        <v>9</v>
      </c>
      <c r="C169" s="118">
        <v>14</v>
      </c>
      <c r="D169" s="119" t="s">
        <v>4</v>
      </c>
      <c r="E169" s="120"/>
      <c r="F169" s="127" t="s">
        <v>101</v>
      </c>
      <c r="G169" s="123"/>
      <c r="H169" s="123" t="s">
        <v>102</v>
      </c>
      <c r="I169" s="135"/>
      <c r="J169" s="135"/>
      <c r="K169" s="121"/>
      <c r="L169" s="130"/>
      <c r="M169" s="125">
        <f t="shared" si="2"/>
        <v>85</v>
      </c>
      <c r="N169" s="126"/>
      <c r="O169" s="127"/>
      <c r="P169" s="121"/>
      <c r="Q169" s="123"/>
      <c r="R169" s="102"/>
      <c r="S169" s="104"/>
    </row>
    <row r="170" spans="1:19" ht="16.5" customHeight="1" x14ac:dyDescent="0.15">
      <c r="A170" s="491"/>
      <c r="B170" s="117">
        <v>9</v>
      </c>
      <c r="C170" s="118">
        <v>15</v>
      </c>
      <c r="D170" s="119" t="s">
        <v>5</v>
      </c>
      <c r="E170" s="120"/>
      <c r="F170" s="127"/>
      <c r="G170" s="136"/>
      <c r="H170" s="123"/>
      <c r="I170" s="135"/>
      <c r="J170" s="135"/>
      <c r="K170" s="135"/>
      <c r="L170" s="130"/>
      <c r="M170" s="125">
        <f t="shared" si="2"/>
        <v>86</v>
      </c>
      <c r="N170" s="126"/>
      <c r="O170" s="127"/>
      <c r="P170" s="123"/>
      <c r="Q170" s="123"/>
      <c r="R170" s="102"/>
      <c r="S170" s="104"/>
    </row>
    <row r="171" spans="1:19" ht="16.5" customHeight="1" x14ac:dyDescent="0.15">
      <c r="A171" s="491"/>
      <c r="B171" s="233">
        <v>9</v>
      </c>
      <c r="C171" s="234">
        <v>16</v>
      </c>
      <c r="D171" s="235" t="s">
        <v>6</v>
      </c>
      <c r="E171" s="236"/>
      <c r="F171" s="239"/>
      <c r="G171" s="240"/>
      <c r="H171" s="240"/>
      <c r="I171" s="255"/>
      <c r="J171" s="255"/>
      <c r="K171" s="253"/>
      <c r="L171" s="270"/>
      <c r="M171" s="242"/>
      <c r="N171" s="126"/>
      <c r="O171" s="127"/>
      <c r="P171" s="123"/>
      <c r="Q171" s="123"/>
      <c r="R171" s="102"/>
      <c r="S171" s="104"/>
    </row>
    <row r="172" spans="1:19" ht="16.5" customHeight="1" x14ac:dyDescent="0.15">
      <c r="A172" s="491"/>
      <c r="B172" s="233">
        <v>9</v>
      </c>
      <c r="C172" s="234">
        <v>17</v>
      </c>
      <c r="D172" s="235" t="s">
        <v>7</v>
      </c>
      <c r="E172" s="236"/>
      <c r="F172" s="239"/>
      <c r="G172" s="240"/>
      <c r="H172" s="254"/>
      <c r="I172" s="255"/>
      <c r="J172" s="255"/>
      <c r="K172" s="255"/>
      <c r="L172" s="270"/>
      <c r="M172" s="242"/>
      <c r="N172" s="126"/>
      <c r="O172" s="127"/>
      <c r="P172" s="123"/>
      <c r="Q172" s="123"/>
      <c r="R172" s="128"/>
      <c r="S172" s="129"/>
    </row>
    <row r="173" spans="1:19" ht="16.5" customHeight="1" x14ac:dyDescent="0.15">
      <c r="A173" s="491"/>
      <c r="B173" s="233">
        <v>9</v>
      </c>
      <c r="C173" s="234">
        <v>18</v>
      </c>
      <c r="D173" s="235" t="s">
        <v>8</v>
      </c>
      <c r="E173" s="236"/>
      <c r="F173" s="239" t="s">
        <v>103</v>
      </c>
      <c r="G173" s="240"/>
      <c r="H173" s="240"/>
      <c r="I173" s="255"/>
      <c r="J173" s="255"/>
      <c r="K173" s="255"/>
      <c r="L173" s="270"/>
      <c r="M173" s="242"/>
      <c r="N173" s="126"/>
      <c r="O173" s="127"/>
      <c r="P173" s="123"/>
      <c r="Q173" s="123"/>
      <c r="R173" s="128"/>
      <c r="S173" s="129"/>
    </row>
    <row r="174" spans="1:19" ht="16.5" customHeight="1" x14ac:dyDescent="0.15">
      <c r="A174" s="491"/>
      <c r="B174" s="117">
        <v>9</v>
      </c>
      <c r="C174" s="118">
        <v>19</v>
      </c>
      <c r="D174" s="119" t="s">
        <v>0</v>
      </c>
      <c r="E174" s="120">
        <v>20</v>
      </c>
      <c r="F174" s="157" t="s">
        <v>104</v>
      </c>
      <c r="G174" s="162"/>
      <c r="H174" s="123"/>
      <c r="I174" s="135"/>
      <c r="J174" s="135"/>
      <c r="K174" s="135"/>
      <c r="L174" s="130"/>
      <c r="M174" s="125">
        <f>M170+1</f>
        <v>87</v>
      </c>
      <c r="N174" s="126"/>
      <c r="O174" s="127"/>
      <c r="P174" s="123"/>
      <c r="Q174" s="123"/>
      <c r="R174" s="128"/>
      <c r="S174" s="129"/>
    </row>
    <row r="175" spans="1:19" ht="16.5" customHeight="1" x14ac:dyDescent="0.15">
      <c r="A175" s="491"/>
      <c r="B175" s="117">
        <v>9</v>
      </c>
      <c r="C175" s="118">
        <v>20</v>
      </c>
      <c r="D175" s="119" t="s">
        <v>2</v>
      </c>
      <c r="E175" s="120"/>
      <c r="F175" s="127" t="s">
        <v>156</v>
      </c>
      <c r="G175" s="162"/>
      <c r="H175" s="123"/>
      <c r="I175" s="135"/>
      <c r="J175" s="135"/>
      <c r="K175" s="135"/>
      <c r="L175" s="130"/>
      <c r="M175" s="125">
        <f>M174+1</f>
        <v>88</v>
      </c>
      <c r="N175" s="126"/>
      <c r="O175" s="127"/>
      <c r="P175" s="123"/>
      <c r="Q175" s="123"/>
      <c r="R175" s="128"/>
      <c r="S175" s="129"/>
    </row>
    <row r="176" spans="1:19" ht="16.5" customHeight="1" x14ac:dyDescent="0.15">
      <c r="A176" s="491"/>
      <c r="B176" s="117">
        <v>9</v>
      </c>
      <c r="C176" s="118">
        <v>21</v>
      </c>
      <c r="D176" s="119" t="s">
        <v>4</v>
      </c>
      <c r="E176" s="120"/>
      <c r="F176" s="127" t="s">
        <v>157</v>
      </c>
      <c r="G176" s="123"/>
      <c r="H176" s="122"/>
      <c r="I176" s="135"/>
      <c r="J176" s="121"/>
      <c r="K176" s="135"/>
      <c r="L176" s="130"/>
      <c r="M176" s="125">
        <f t="shared" si="2"/>
        <v>89</v>
      </c>
      <c r="N176" s="126"/>
      <c r="O176" s="127"/>
      <c r="P176" s="123"/>
      <c r="Q176" s="123"/>
      <c r="R176" s="102"/>
      <c r="S176" s="104"/>
    </row>
    <row r="177" spans="1:19" ht="16.5" customHeight="1" x14ac:dyDescent="0.15">
      <c r="A177" s="491"/>
      <c r="B177" s="117">
        <v>9</v>
      </c>
      <c r="C177" s="118">
        <v>22</v>
      </c>
      <c r="D177" s="119" t="s">
        <v>5</v>
      </c>
      <c r="E177" s="120"/>
      <c r="F177" s="131"/>
      <c r="G177" s="162"/>
      <c r="H177" s="122"/>
      <c r="I177" s="135"/>
      <c r="J177" s="121"/>
      <c r="K177" s="121"/>
      <c r="L177" s="130"/>
      <c r="M177" s="125">
        <f t="shared" si="2"/>
        <v>90</v>
      </c>
      <c r="N177" s="126"/>
      <c r="O177" s="127"/>
      <c r="P177" s="123"/>
      <c r="Q177" s="123"/>
      <c r="R177" s="102"/>
      <c r="S177" s="104"/>
    </row>
    <row r="178" spans="1:19" ht="16.5" customHeight="1" x14ac:dyDescent="0.15">
      <c r="A178" s="491"/>
      <c r="B178" s="233">
        <v>9</v>
      </c>
      <c r="C178" s="234">
        <v>23</v>
      </c>
      <c r="D178" s="235" t="s">
        <v>6</v>
      </c>
      <c r="E178" s="236"/>
      <c r="F178" s="258" t="s">
        <v>105</v>
      </c>
      <c r="G178" s="299"/>
      <c r="H178" s="240"/>
      <c r="I178" s="255"/>
      <c r="J178" s="255"/>
      <c r="K178" s="255"/>
      <c r="L178" s="270"/>
      <c r="M178" s="242"/>
      <c r="N178" s="126"/>
      <c r="O178" s="127"/>
      <c r="P178" s="123"/>
      <c r="Q178" s="123"/>
      <c r="R178" s="102"/>
      <c r="S178" s="104"/>
    </row>
    <row r="179" spans="1:19" ht="16.5" customHeight="1" x14ac:dyDescent="0.15">
      <c r="A179" s="491"/>
      <c r="B179" s="233">
        <v>9</v>
      </c>
      <c r="C179" s="234">
        <v>24</v>
      </c>
      <c r="D179" s="235" t="s">
        <v>7</v>
      </c>
      <c r="E179" s="236"/>
      <c r="F179" s="239"/>
      <c r="G179" s="269"/>
      <c r="H179" s="240"/>
      <c r="I179" s="255"/>
      <c r="J179" s="255"/>
      <c r="K179" s="255"/>
      <c r="L179" s="270"/>
      <c r="M179" s="242"/>
      <c r="N179" s="126"/>
      <c r="O179" s="127"/>
      <c r="P179" s="123"/>
      <c r="Q179" s="123"/>
      <c r="R179" s="128"/>
      <c r="S179" s="129"/>
    </row>
    <row r="180" spans="1:19" ht="16.5" customHeight="1" x14ac:dyDescent="0.15">
      <c r="A180" s="491"/>
      <c r="B180" s="117">
        <v>9</v>
      </c>
      <c r="C180" s="118">
        <v>25</v>
      </c>
      <c r="D180" s="119" t="s">
        <v>8</v>
      </c>
      <c r="E180" s="120">
        <v>21</v>
      </c>
      <c r="F180" s="127"/>
      <c r="G180" s="123"/>
      <c r="H180" s="123" t="s">
        <v>224</v>
      </c>
      <c r="I180" s="135"/>
      <c r="J180" s="135"/>
      <c r="K180" s="135"/>
      <c r="L180" s="130"/>
      <c r="M180" s="125">
        <f>M177+1</f>
        <v>91</v>
      </c>
      <c r="N180" s="126"/>
      <c r="O180" s="127"/>
      <c r="P180" s="123"/>
      <c r="Q180" s="123"/>
      <c r="R180" s="128"/>
      <c r="S180" s="129"/>
    </row>
    <row r="181" spans="1:19" ht="16.5" customHeight="1" x14ac:dyDescent="0.15">
      <c r="A181" s="491"/>
      <c r="B181" s="117">
        <v>9</v>
      </c>
      <c r="C181" s="118">
        <v>26</v>
      </c>
      <c r="D181" s="119" t="s">
        <v>0</v>
      </c>
      <c r="E181" s="120"/>
      <c r="F181" s="127"/>
      <c r="G181" s="123"/>
      <c r="H181" s="123"/>
      <c r="I181" s="135"/>
      <c r="J181" s="135"/>
      <c r="K181" s="135"/>
      <c r="L181" s="130"/>
      <c r="M181" s="125">
        <f>M180+1</f>
        <v>92</v>
      </c>
      <c r="N181" s="126"/>
      <c r="O181" s="127"/>
      <c r="P181" s="123"/>
      <c r="Q181" s="123"/>
      <c r="R181" s="128"/>
      <c r="S181" s="129"/>
    </row>
    <row r="182" spans="1:19" ht="16.5" customHeight="1" x14ac:dyDescent="0.15">
      <c r="A182" s="491"/>
      <c r="B182" s="117">
        <v>9</v>
      </c>
      <c r="C182" s="118">
        <v>27</v>
      </c>
      <c r="D182" s="119" t="s">
        <v>2</v>
      </c>
      <c r="E182" s="120"/>
      <c r="F182" s="131" t="s">
        <v>106</v>
      </c>
      <c r="G182" s="123"/>
      <c r="H182" s="123"/>
      <c r="I182" s="135"/>
      <c r="J182" s="121"/>
      <c r="K182" s="163"/>
      <c r="L182" s="130"/>
      <c r="M182" s="125">
        <f t="shared" si="2"/>
        <v>93</v>
      </c>
      <c r="N182" s="158"/>
      <c r="O182" s="159"/>
      <c r="P182" s="123"/>
      <c r="Q182" s="123"/>
      <c r="R182" s="128"/>
      <c r="S182" s="129"/>
    </row>
    <row r="183" spans="1:19" ht="16.5" customHeight="1" x14ac:dyDescent="0.15">
      <c r="A183" s="491"/>
      <c r="B183" s="117">
        <v>9</v>
      </c>
      <c r="C183" s="118">
        <v>28</v>
      </c>
      <c r="D183" s="119" t="s">
        <v>4</v>
      </c>
      <c r="E183" s="120"/>
      <c r="F183" s="131" t="s">
        <v>107</v>
      </c>
      <c r="G183" s="123"/>
      <c r="H183" s="123" t="s">
        <v>254</v>
      </c>
      <c r="I183" s="135"/>
      <c r="J183" s="135"/>
      <c r="K183" s="163"/>
      <c r="L183" s="130"/>
      <c r="M183" s="125">
        <f t="shared" si="2"/>
        <v>94</v>
      </c>
      <c r="N183" s="126"/>
      <c r="O183" s="127"/>
      <c r="P183" s="123"/>
      <c r="Q183" s="123"/>
      <c r="R183" s="102"/>
      <c r="S183" s="104"/>
    </row>
    <row r="184" spans="1:19" ht="16.5" customHeight="1" x14ac:dyDescent="0.15">
      <c r="A184" s="491"/>
      <c r="B184" s="117">
        <v>9</v>
      </c>
      <c r="C184" s="118">
        <v>29</v>
      </c>
      <c r="D184" s="119" t="s">
        <v>5</v>
      </c>
      <c r="E184" s="120"/>
      <c r="F184" s="131" t="s">
        <v>108</v>
      </c>
      <c r="G184" s="123"/>
      <c r="H184" s="123"/>
      <c r="I184" s="121"/>
      <c r="J184" s="135"/>
      <c r="K184" s="135"/>
      <c r="L184" s="130"/>
      <c r="M184" s="125">
        <f t="shared" si="2"/>
        <v>95</v>
      </c>
      <c r="N184" s="126"/>
      <c r="O184" s="127"/>
      <c r="P184" s="123"/>
      <c r="Q184" s="123"/>
      <c r="R184" s="102"/>
      <c r="S184" s="104"/>
    </row>
    <row r="185" spans="1:19" ht="16.5" customHeight="1" x14ac:dyDescent="0.15">
      <c r="A185" s="491"/>
      <c r="B185" s="233">
        <v>9</v>
      </c>
      <c r="C185" s="234">
        <v>30</v>
      </c>
      <c r="D185" s="235" t="s">
        <v>6</v>
      </c>
      <c r="E185" s="236"/>
      <c r="F185" s="271"/>
      <c r="G185" s="240"/>
      <c r="H185" s="240"/>
      <c r="I185" s="253"/>
      <c r="J185" s="255"/>
      <c r="K185" s="255"/>
      <c r="L185" s="270"/>
      <c r="M185" s="242"/>
      <c r="N185" s="126"/>
      <c r="O185" s="127"/>
      <c r="P185" s="123"/>
      <c r="Q185" s="123"/>
      <c r="R185" s="128"/>
      <c r="S185" s="129"/>
    </row>
    <row r="186" spans="1:19" ht="16.5" customHeight="1" x14ac:dyDescent="0.15">
      <c r="A186" s="491"/>
      <c r="B186" s="233">
        <v>10</v>
      </c>
      <c r="C186" s="234">
        <v>1</v>
      </c>
      <c r="D186" s="235" t="s">
        <v>7</v>
      </c>
      <c r="E186" s="236"/>
      <c r="F186" s="239"/>
      <c r="G186" s="240"/>
      <c r="H186" s="240"/>
      <c r="I186" s="255"/>
      <c r="J186" s="255"/>
      <c r="K186" s="255"/>
      <c r="L186" s="270"/>
      <c r="M186" s="242"/>
      <c r="N186" s="126"/>
      <c r="O186" s="127"/>
      <c r="P186" s="123"/>
      <c r="Q186" s="123"/>
      <c r="R186" s="128"/>
      <c r="S186" s="129"/>
    </row>
    <row r="187" spans="1:19" ht="16.5" customHeight="1" x14ac:dyDescent="0.15">
      <c r="A187" s="491"/>
      <c r="B187" s="117">
        <v>10</v>
      </c>
      <c r="C187" s="118">
        <v>2</v>
      </c>
      <c r="D187" s="119" t="s">
        <v>8</v>
      </c>
      <c r="E187" s="120">
        <v>22</v>
      </c>
      <c r="F187" s="127" t="s">
        <v>109</v>
      </c>
      <c r="G187" s="123"/>
      <c r="H187" s="123"/>
      <c r="I187" s="135"/>
      <c r="J187" s="135"/>
      <c r="K187" s="135"/>
      <c r="L187" s="130"/>
      <c r="M187" s="125">
        <f>M184+1</f>
        <v>96</v>
      </c>
      <c r="N187" s="126"/>
      <c r="O187" s="127"/>
      <c r="P187" s="123"/>
      <c r="Q187" s="123"/>
      <c r="R187" s="128"/>
      <c r="S187" s="129"/>
    </row>
    <row r="188" spans="1:19" ht="16.5" customHeight="1" x14ac:dyDescent="0.15">
      <c r="A188" s="491"/>
      <c r="B188" s="117">
        <v>10</v>
      </c>
      <c r="C188" s="118">
        <v>3</v>
      </c>
      <c r="D188" s="119" t="s">
        <v>0</v>
      </c>
      <c r="E188" s="120"/>
      <c r="F188" s="127" t="s">
        <v>110</v>
      </c>
      <c r="G188" s="123"/>
      <c r="H188" s="123"/>
      <c r="I188" s="135"/>
      <c r="J188" s="121"/>
      <c r="K188" s="121"/>
      <c r="L188" s="130"/>
      <c r="M188" s="125">
        <f>M187+1</f>
        <v>97</v>
      </c>
      <c r="N188" s="126"/>
      <c r="O188" s="127"/>
      <c r="P188" s="123"/>
      <c r="Q188" s="123"/>
      <c r="R188" s="128"/>
      <c r="S188" s="129"/>
    </row>
    <row r="189" spans="1:19" ht="16.5" customHeight="1" x14ac:dyDescent="0.15">
      <c r="A189" s="491"/>
      <c r="B189" s="117">
        <v>10</v>
      </c>
      <c r="C189" s="118">
        <v>4</v>
      </c>
      <c r="D189" s="119" t="s">
        <v>2</v>
      </c>
      <c r="E189" s="120"/>
      <c r="F189" s="127"/>
      <c r="G189" s="121"/>
      <c r="H189" s="122"/>
      <c r="I189" s="121"/>
      <c r="J189" s="121"/>
      <c r="K189" s="135"/>
      <c r="L189" s="130"/>
      <c r="M189" s="125">
        <f t="shared" si="2"/>
        <v>98</v>
      </c>
      <c r="N189" s="126"/>
      <c r="O189" s="127"/>
      <c r="P189" s="123"/>
      <c r="Q189" s="123"/>
      <c r="R189" s="128"/>
      <c r="S189" s="129"/>
    </row>
    <row r="190" spans="1:19" ht="16.5" customHeight="1" x14ac:dyDescent="0.15">
      <c r="A190" s="491"/>
      <c r="B190" s="117">
        <v>10</v>
      </c>
      <c r="C190" s="118">
        <v>5</v>
      </c>
      <c r="D190" s="119" t="s">
        <v>4</v>
      </c>
      <c r="E190" s="120"/>
      <c r="F190" s="136"/>
      <c r="G190" s="123"/>
      <c r="H190" s="122" t="s">
        <v>255</v>
      </c>
      <c r="I190" s="135"/>
      <c r="J190" s="121"/>
      <c r="K190" s="121"/>
      <c r="L190" s="130"/>
      <c r="M190" s="125">
        <f t="shared" si="2"/>
        <v>99</v>
      </c>
      <c r="N190" s="126"/>
      <c r="O190" s="127"/>
      <c r="P190" s="123"/>
      <c r="Q190" s="123"/>
      <c r="R190" s="102"/>
      <c r="S190" s="104"/>
    </row>
    <row r="191" spans="1:19" ht="16.5" customHeight="1" x14ac:dyDescent="0.15">
      <c r="A191" s="491"/>
      <c r="B191" s="117">
        <v>10</v>
      </c>
      <c r="C191" s="118">
        <v>6</v>
      </c>
      <c r="D191" s="119" t="s">
        <v>5</v>
      </c>
      <c r="E191" s="120"/>
      <c r="F191" s="127" t="s">
        <v>171</v>
      </c>
      <c r="G191" s="123"/>
      <c r="H191" s="123"/>
      <c r="I191" s="135"/>
      <c r="J191" s="135"/>
      <c r="K191" s="121"/>
      <c r="L191" s="130"/>
      <c r="M191" s="125">
        <f t="shared" si="2"/>
        <v>100</v>
      </c>
      <c r="N191" s="126"/>
      <c r="O191" s="127"/>
      <c r="P191" s="123"/>
      <c r="Q191" s="123"/>
      <c r="R191" s="102"/>
      <c r="S191" s="104"/>
    </row>
    <row r="192" spans="1:19" ht="16.5" customHeight="1" x14ac:dyDescent="0.15">
      <c r="A192" s="491"/>
      <c r="B192" s="233">
        <v>10</v>
      </c>
      <c r="C192" s="234">
        <v>7</v>
      </c>
      <c r="D192" s="235" t="s">
        <v>6</v>
      </c>
      <c r="E192" s="236"/>
      <c r="F192" s="256" t="s">
        <v>256</v>
      </c>
      <c r="G192" s="240" t="s">
        <v>184</v>
      </c>
      <c r="H192" s="240"/>
      <c r="I192" s="253"/>
      <c r="J192" s="255"/>
      <c r="K192" s="300"/>
      <c r="L192" s="270"/>
      <c r="M192" s="242"/>
      <c r="N192" s="126"/>
      <c r="O192" s="127"/>
      <c r="P192" s="123"/>
      <c r="Q192" s="123"/>
      <c r="R192" s="128"/>
      <c r="S192" s="129"/>
    </row>
    <row r="193" spans="1:19" ht="16.5" customHeight="1" x14ac:dyDescent="0.15">
      <c r="A193" s="491"/>
      <c r="B193" s="233">
        <v>10</v>
      </c>
      <c r="C193" s="234">
        <v>8</v>
      </c>
      <c r="D193" s="235" t="s">
        <v>7</v>
      </c>
      <c r="E193" s="236"/>
      <c r="F193" s="301"/>
      <c r="G193" s="240"/>
      <c r="H193" s="240"/>
      <c r="I193" s="255"/>
      <c r="J193" s="255"/>
      <c r="K193" s="255"/>
      <c r="L193" s="270"/>
      <c r="M193" s="242"/>
      <c r="N193" s="126"/>
      <c r="O193" s="127"/>
      <c r="P193" s="123"/>
      <c r="Q193" s="123"/>
      <c r="R193" s="128"/>
      <c r="S193" s="129"/>
    </row>
    <row r="194" spans="1:19" ht="16.5" customHeight="1" x14ac:dyDescent="0.15">
      <c r="A194" s="491"/>
      <c r="B194" s="233">
        <v>10</v>
      </c>
      <c r="C194" s="234">
        <v>9</v>
      </c>
      <c r="D194" s="330" t="s">
        <v>8</v>
      </c>
      <c r="E194" s="236"/>
      <c r="F194" s="239" t="s">
        <v>111</v>
      </c>
      <c r="G194" s="240"/>
      <c r="H194" s="240"/>
      <c r="I194" s="255"/>
      <c r="J194" s="255"/>
      <c r="K194" s="255"/>
      <c r="L194" s="270"/>
      <c r="M194" s="242"/>
      <c r="N194" s="151"/>
      <c r="O194" s="152"/>
      <c r="P194" s="123"/>
      <c r="Q194" s="123"/>
      <c r="R194" s="128"/>
      <c r="S194" s="129"/>
    </row>
    <row r="195" spans="1:19" ht="16.5" customHeight="1" x14ac:dyDescent="0.15">
      <c r="A195" s="492"/>
      <c r="B195" s="177">
        <v>10</v>
      </c>
      <c r="C195" s="178">
        <v>10</v>
      </c>
      <c r="D195" s="179" t="s">
        <v>0</v>
      </c>
      <c r="E195" s="180">
        <v>23</v>
      </c>
      <c r="F195" s="410" t="s">
        <v>112</v>
      </c>
      <c r="G195" s="182" t="s">
        <v>114</v>
      </c>
      <c r="H195" s="182" t="s">
        <v>115</v>
      </c>
      <c r="I195" s="183"/>
      <c r="J195" s="183"/>
      <c r="K195" s="183"/>
      <c r="L195" s="184"/>
      <c r="M195" s="185">
        <f>M191+1</f>
        <v>101</v>
      </c>
      <c r="N195" s="126"/>
      <c r="O195" s="127"/>
      <c r="P195" s="123"/>
      <c r="Q195" s="123"/>
      <c r="R195" s="128"/>
      <c r="S195" s="129"/>
    </row>
    <row r="196" spans="1:19" ht="16.5" customHeight="1" x14ac:dyDescent="0.15">
      <c r="A196" s="493" t="s">
        <v>51</v>
      </c>
      <c r="B196" s="141">
        <v>10</v>
      </c>
      <c r="C196" s="142">
        <v>11</v>
      </c>
      <c r="D196" s="143" t="s">
        <v>2</v>
      </c>
      <c r="E196" s="144"/>
      <c r="F196" s="145" t="s">
        <v>113</v>
      </c>
      <c r="G196" s="146"/>
      <c r="H196" s="146"/>
      <c r="I196" s="147"/>
      <c r="J196" s="148"/>
      <c r="K196" s="148"/>
      <c r="L196" s="200"/>
      <c r="M196" s="149">
        <f>M195+1</f>
        <v>102</v>
      </c>
      <c r="N196" s="126"/>
      <c r="O196" s="127"/>
      <c r="P196" s="123"/>
      <c r="Q196" s="123"/>
      <c r="R196" s="128"/>
      <c r="S196" s="129"/>
    </row>
    <row r="197" spans="1:19" ht="16.5" customHeight="1" x14ac:dyDescent="0.15">
      <c r="A197" s="490"/>
      <c r="B197" s="117">
        <v>10</v>
      </c>
      <c r="C197" s="118">
        <v>12</v>
      </c>
      <c r="D197" s="119" t="s">
        <v>4</v>
      </c>
      <c r="E197" s="120"/>
      <c r="F197" s="127"/>
      <c r="G197" s="123"/>
      <c r="H197" s="123"/>
      <c r="I197" s="135"/>
      <c r="J197" s="121"/>
      <c r="K197" s="135"/>
      <c r="L197" s="130"/>
      <c r="M197" s="125">
        <f t="shared" si="2"/>
        <v>103</v>
      </c>
      <c r="N197" s="126"/>
      <c r="O197" s="127"/>
      <c r="P197" s="123"/>
      <c r="Q197" s="123"/>
      <c r="R197" s="102"/>
      <c r="S197" s="104"/>
    </row>
    <row r="198" spans="1:19" ht="16.5" customHeight="1" x14ac:dyDescent="0.15">
      <c r="A198" s="490"/>
      <c r="B198" s="117">
        <v>10</v>
      </c>
      <c r="C198" s="118">
        <v>13</v>
      </c>
      <c r="D198" s="119" t="s">
        <v>5</v>
      </c>
      <c r="E198" s="120"/>
      <c r="F198" s="131" t="s">
        <v>281</v>
      </c>
      <c r="G198" s="123"/>
      <c r="H198" s="123"/>
      <c r="I198" s="135"/>
      <c r="J198" s="121"/>
      <c r="K198" s="121"/>
      <c r="L198" s="130"/>
      <c r="M198" s="125">
        <f t="shared" si="2"/>
        <v>104</v>
      </c>
      <c r="N198" s="201"/>
      <c r="O198" s="202"/>
      <c r="P198" s="203"/>
      <c r="Q198" s="203"/>
      <c r="R198" s="204"/>
      <c r="S198" s="205"/>
    </row>
    <row r="199" spans="1:19" ht="16.5" customHeight="1" thickBot="1" x14ac:dyDescent="0.2">
      <c r="A199" s="490"/>
      <c r="B199" s="233">
        <v>10</v>
      </c>
      <c r="C199" s="234">
        <v>14</v>
      </c>
      <c r="D199" s="235" t="s">
        <v>6</v>
      </c>
      <c r="E199" s="236"/>
      <c r="F199" s="239"/>
      <c r="G199" s="240"/>
      <c r="H199" s="240" t="s">
        <v>257</v>
      </c>
      <c r="I199" s="255"/>
      <c r="J199" s="255"/>
      <c r="K199" s="255"/>
      <c r="L199" s="270"/>
      <c r="M199" s="242"/>
      <c r="N199" s="206"/>
      <c r="O199" s="207"/>
      <c r="P199" s="208"/>
      <c r="Q199" s="208"/>
      <c r="R199" s="209"/>
      <c r="S199" s="210"/>
    </row>
    <row r="200" spans="1:19" ht="16.5" customHeight="1" thickTop="1" x14ac:dyDescent="0.15">
      <c r="A200" s="490"/>
      <c r="B200" s="233">
        <v>10</v>
      </c>
      <c r="C200" s="234">
        <v>15</v>
      </c>
      <c r="D200" s="235" t="s">
        <v>7</v>
      </c>
      <c r="E200" s="236"/>
      <c r="F200" s="239"/>
      <c r="G200" s="240"/>
      <c r="H200" s="240"/>
      <c r="I200" s="253"/>
      <c r="J200" s="255"/>
      <c r="K200" s="255"/>
      <c r="L200" s="270"/>
      <c r="M200" s="242"/>
      <c r="N200" s="150"/>
      <c r="O200" s="145"/>
      <c r="P200" s="146"/>
      <c r="Q200" s="126"/>
      <c r="R200" s="168"/>
      <c r="S200" s="169"/>
    </row>
    <row r="201" spans="1:19" ht="16.5" customHeight="1" x14ac:dyDescent="0.15">
      <c r="A201" s="490"/>
      <c r="B201" s="117">
        <v>10</v>
      </c>
      <c r="C201" s="118">
        <v>16</v>
      </c>
      <c r="D201" s="119" t="s">
        <v>8</v>
      </c>
      <c r="E201" s="120">
        <v>24</v>
      </c>
      <c r="F201" s="127"/>
      <c r="G201" s="123" t="s">
        <v>265</v>
      </c>
      <c r="H201" s="123"/>
      <c r="I201" s="135"/>
      <c r="J201" s="135"/>
      <c r="K201" s="135"/>
      <c r="L201" s="130"/>
      <c r="M201" s="125">
        <f>M198+1</f>
        <v>105</v>
      </c>
      <c r="N201" s="126"/>
      <c r="O201" s="127"/>
      <c r="P201" s="123"/>
      <c r="Q201" s="123"/>
      <c r="R201" s="128"/>
      <c r="S201" s="129"/>
    </row>
    <row r="202" spans="1:19" ht="16.5" customHeight="1" x14ac:dyDescent="0.15">
      <c r="A202" s="490"/>
      <c r="B202" s="117">
        <v>10</v>
      </c>
      <c r="C202" s="118">
        <v>17</v>
      </c>
      <c r="D202" s="119" t="s">
        <v>0</v>
      </c>
      <c r="E202" s="120"/>
      <c r="F202" s="127"/>
      <c r="G202" s="123"/>
      <c r="H202" s="123"/>
      <c r="I202" s="135"/>
      <c r="J202" s="135"/>
      <c r="K202" s="121"/>
      <c r="L202" s="130"/>
      <c r="M202" s="125">
        <f>M201+1</f>
        <v>106</v>
      </c>
      <c r="N202" s="126"/>
      <c r="O202" s="127"/>
      <c r="P202" s="123"/>
      <c r="Q202" s="123"/>
      <c r="R202" s="128"/>
      <c r="S202" s="129"/>
    </row>
    <row r="203" spans="1:19" ht="16.5" customHeight="1" x14ac:dyDescent="0.15">
      <c r="A203" s="490"/>
      <c r="B203" s="117">
        <v>10</v>
      </c>
      <c r="C203" s="118">
        <v>18</v>
      </c>
      <c r="D203" s="119" t="s">
        <v>2</v>
      </c>
      <c r="E203" s="120"/>
      <c r="F203" s="127"/>
      <c r="G203" s="123"/>
      <c r="H203" s="123"/>
      <c r="I203" s="135"/>
      <c r="J203" s="135"/>
      <c r="K203" s="121"/>
      <c r="L203" s="130"/>
      <c r="M203" s="125">
        <f t="shared" ref="M203:M261" si="3">M202+1</f>
        <v>107</v>
      </c>
      <c r="N203" s="126"/>
      <c r="O203" s="127"/>
      <c r="P203" s="123"/>
      <c r="Q203" s="123"/>
      <c r="R203" s="128"/>
      <c r="S203" s="129"/>
    </row>
    <row r="204" spans="1:19" ht="16.5" customHeight="1" x14ac:dyDescent="0.15">
      <c r="A204" s="490"/>
      <c r="B204" s="117">
        <v>10</v>
      </c>
      <c r="C204" s="118">
        <v>19</v>
      </c>
      <c r="D204" s="119" t="s">
        <v>4</v>
      </c>
      <c r="E204" s="120"/>
      <c r="F204" s="127" t="s">
        <v>287</v>
      </c>
      <c r="G204" s="123"/>
      <c r="H204" s="123"/>
      <c r="I204" s="121"/>
      <c r="J204" s="121"/>
      <c r="K204" s="121"/>
      <c r="L204" s="130"/>
      <c r="M204" s="125">
        <f t="shared" si="3"/>
        <v>108</v>
      </c>
      <c r="N204" s="126"/>
      <c r="O204" s="127"/>
      <c r="P204" s="123"/>
      <c r="Q204" s="123"/>
      <c r="R204" s="102"/>
      <c r="S204" s="104"/>
    </row>
    <row r="205" spans="1:19" ht="16.5" customHeight="1" x14ac:dyDescent="0.15">
      <c r="A205" s="490"/>
      <c r="B205" s="117">
        <v>10</v>
      </c>
      <c r="C205" s="118">
        <v>20</v>
      </c>
      <c r="D205" s="119" t="s">
        <v>5</v>
      </c>
      <c r="E205" s="120"/>
      <c r="F205" s="127" t="s">
        <v>287</v>
      </c>
      <c r="G205" s="123" t="s">
        <v>116</v>
      </c>
      <c r="H205" s="123"/>
      <c r="I205" s="121"/>
      <c r="J205" s="121"/>
      <c r="K205" s="121"/>
      <c r="L205" s="130"/>
      <c r="M205" s="125">
        <f t="shared" si="3"/>
        <v>109</v>
      </c>
      <c r="N205" s="126"/>
      <c r="O205" s="127"/>
      <c r="P205" s="123"/>
      <c r="Q205" s="123"/>
      <c r="R205" s="102"/>
      <c r="S205" s="104"/>
    </row>
    <row r="206" spans="1:19" ht="16.5" customHeight="1" x14ac:dyDescent="0.15">
      <c r="A206" s="490"/>
      <c r="B206" s="233">
        <v>10</v>
      </c>
      <c r="C206" s="234">
        <v>21</v>
      </c>
      <c r="D206" s="235" t="s">
        <v>6</v>
      </c>
      <c r="E206" s="236"/>
      <c r="F206" s="239"/>
      <c r="G206" s="240"/>
      <c r="H206" s="240"/>
      <c r="I206" s="253"/>
      <c r="J206" s="253"/>
      <c r="K206" s="253"/>
      <c r="L206" s="270"/>
      <c r="M206" s="242"/>
      <c r="N206" s="126"/>
      <c r="O206" s="127"/>
      <c r="P206" s="123"/>
      <c r="Q206" s="123"/>
      <c r="R206" s="128"/>
      <c r="S206" s="129"/>
    </row>
    <row r="207" spans="1:19" ht="16.5" customHeight="1" x14ac:dyDescent="0.15">
      <c r="A207" s="490"/>
      <c r="B207" s="233">
        <v>10</v>
      </c>
      <c r="C207" s="234">
        <v>22</v>
      </c>
      <c r="D207" s="235" t="s">
        <v>7</v>
      </c>
      <c r="E207" s="236"/>
      <c r="F207" s="239"/>
      <c r="G207" s="240"/>
      <c r="H207" s="240"/>
      <c r="I207" s="255"/>
      <c r="J207" s="255"/>
      <c r="K207" s="254"/>
      <c r="L207" s="270"/>
      <c r="M207" s="242"/>
      <c r="N207" s="126"/>
      <c r="O207" s="127"/>
      <c r="P207" s="123"/>
      <c r="Q207" s="123"/>
      <c r="R207" s="102"/>
      <c r="S207" s="104"/>
    </row>
    <row r="208" spans="1:19" ht="16.5" customHeight="1" x14ac:dyDescent="0.15">
      <c r="A208" s="490"/>
      <c r="B208" s="117">
        <v>10</v>
      </c>
      <c r="C208" s="118">
        <v>23</v>
      </c>
      <c r="D208" s="119" t="s">
        <v>8</v>
      </c>
      <c r="E208" s="120">
        <v>25</v>
      </c>
      <c r="F208" s="127" t="s">
        <v>117</v>
      </c>
      <c r="G208" s="123" t="s">
        <v>118</v>
      </c>
      <c r="H208" s="122" t="s">
        <v>123</v>
      </c>
      <c r="I208" s="135"/>
      <c r="J208" s="135"/>
      <c r="K208" s="135"/>
      <c r="L208" s="130"/>
      <c r="M208" s="125">
        <f>M205+1</f>
        <v>110</v>
      </c>
      <c r="N208" s="126"/>
      <c r="O208" s="127"/>
      <c r="P208" s="123"/>
      <c r="Q208" s="123"/>
      <c r="R208" s="128"/>
      <c r="S208" s="129"/>
    </row>
    <row r="209" spans="1:19" ht="16.5" customHeight="1" x14ac:dyDescent="0.15">
      <c r="A209" s="490"/>
      <c r="B209" s="117">
        <v>10</v>
      </c>
      <c r="C209" s="118">
        <v>24</v>
      </c>
      <c r="D209" s="119" t="s">
        <v>0</v>
      </c>
      <c r="E209" s="120"/>
      <c r="F209" s="127"/>
      <c r="G209" s="123" t="s">
        <v>119</v>
      </c>
      <c r="H209" s="123"/>
      <c r="I209" s="135"/>
      <c r="J209" s="135"/>
      <c r="K209" s="135"/>
      <c r="L209" s="211"/>
      <c r="M209" s="212">
        <f>M208+1</f>
        <v>111</v>
      </c>
      <c r="N209" s="126"/>
      <c r="O209" s="127"/>
      <c r="P209" s="123"/>
      <c r="Q209" s="123"/>
      <c r="R209" s="128"/>
      <c r="S209" s="129"/>
    </row>
    <row r="210" spans="1:19" ht="16.5" customHeight="1" x14ac:dyDescent="0.15">
      <c r="A210" s="490"/>
      <c r="B210" s="117">
        <v>10</v>
      </c>
      <c r="C210" s="118">
        <v>25</v>
      </c>
      <c r="D210" s="119" t="s">
        <v>2</v>
      </c>
      <c r="E210" s="120"/>
      <c r="F210" s="127" t="s">
        <v>282</v>
      </c>
      <c r="G210" s="123" t="s">
        <v>120</v>
      </c>
      <c r="H210" s="127"/>
      <c r="I210" s="135"/>
      <c r="J210" s="135"/>
      <c r="K210" s="135"/>
      <c r="L210" s="130"/>
      <c r="M210" s="125">
        <f t="shared" si="3"/>
        <v>112</v>
      </c>
      <c r="N210" s="126"/>
      <c r="O210" s="127"/>
      <c r="P210" s="123"/>
      <c r="Q210" s="123"/>
      <c r="R210" s="128"/>
      <c r="S210" s="129"/>
    </row>
    <row r="211" spans="1:19" ht="16.5" customHeight="1" x14ac:dyDescent="0.15">
      <c r="A211" s="490"/>
      <c r="B211" s="117">
        <v>10</v>
      </c>
      <c r="C211" s="118">
        <v>26</v>
      </c>
      <c r="D211" s="119" t="s">
        <v>4</v>
      </c>
      <c r="E211" s="120"/>
      <c r="F211" s="127"/>
      <c r="G211" s="123" t="s">
        <v>121</v>
      </c>
      <c r="H211" s="127"/>
      <c r="I211" s="135"/>
      <c r="J211" s="135"/>
      <c r="K211" s="121"/>
      <c r="L211" s="130"/>
      <c r="M211" s="125">
        <f t="shared" si="3"/>
        <v>113</v>
      </c>
      <c r="N211" s="126"/>
      <c r="O211" s="127"/>
      <c r="P211" s="123"/>
      <c r="Q211" s="123"/>
      <c r="R211" s="102"/>
      <c r="S211" s="104"/>
    </row>
    <row r="212" spans="1:19" ht="16.5" customHeight="1" x14ac:dyDescent="0.15">
      <c r="A212" s="490"/>
      <c r="B212" s="117">
        <v>10</v>
      </c>
      <c r="C212" s="118">
        <v>27</v>
      </c>
      <c r="D212" s="119" t="s">
        <v>5</v>
      </c>
      <c r="E212" s="120"/>
      <c r="F212" s="127"/>
      <c r="G212" s="123" t="s">
        <v>122</v>
      </c>
      <c r="H212" s="123"/>
      <c r="I212" s="121"/>
      <c r="J212" s="135"/>
      <c r="K212" s="135"/>
      <c r="L212" s="130"/>
      <c r="M212" s="125">
        <f t="shared" si="3"/>
        <v>114</v>
      </c>
      <c r="N212" s="126"/>
      <c r="O212" s="127"/>
      <c r="P212" s="123"/>
      <c r="Q212" s="123"/>
      <c r="R212" s="102"/>
      <c r="S212" s="104"/>
    </row>
    <row r="213" spans="1:19" ht="16.5" customHeight="1" x14ac:dyDescent="0.15">
      <c r="A213" s="490"/>
      <c r="B213" s="233">
        <v>10</v>
      </c>
      <c r="C213" s="234">
        <v>28</v>
      </c>
      <c r="D213" s="235" t="s">
        <v>6</v>
      </c>
      <c r="E213" s="236"/>
      <c r="F213" s="271" t="s">
        <v>258</v>
      </c>
      <c r="G213" s="240"/>
      <c r="H213" s="240"/>
      <c r="I213" s="253"/>
      <c r="J213" s="253"/>
      <c r="K213" s="253"/>
      <c r="L213" s="270"/>
      <c r="M213" s="242"/>
      <c r="N213" s="126"/>
      <c r="O213" s="127"/>
      <c r="P213" s="123"/>
      <c r="Q213" s="123"/>
      <c r="R213" s="128"/>
      <c r="S213" s="129"/>
    </row>
    <row r="214" spans="1:19" ht="16.5" customHeight="1" x14ac:dyDescent="0.15">
      <c r="A214" s="490"/>
      <c r="B214" s="233">
        <v>10</v>
      </c>
      <c r="C214" s="234">
        <v>29</v>
      </c>
      <c r="D214" s="235" t="s">
        <v>7</v>
      </c>
      <c r="E214" s="236"/>
      <c r="F214" s="303"/>
      <c r="G214" s="240"/>
      <c r="H214" s="240"/>
      <c r="I214" s="253"/>
      <c r="J214" s="253"/>
      <c r="K214" s="253"/>
      <c r="L214" s="270"/>
      <c r="M214" s="242"/>
      <c r="N214" s="126"/>
      <c r="O214" s="127"/>
      <c r="P214" s="123"/>
      <c r="Q214" s="123"/>
      <c r="R214" s="128"/>
      <c r="S214" s="129"/>
    </row>
    <row r="215" spans="1:19" ht="16.5" customHeight="1" x14ac:dyDescent="0.15">
      <c r="A215" s="490"/>
      <c r="B215" s="117">
        <v>10</v>
      </c>
      <c r="C215" s="118">
        <v>30</v>
      </c>
      <c r="D215" s="119" t="s">
        <v>8</v>
      </c>
      <c r="E215" s="120">
        <v>26</v>
      </c>
      <c r="F215" s="127"/>
      <c r="G215" s="123" t="s">
        <v>124</v>
      </c>
      <c r="H215" s="122"/>
      <c r="I215" s="121"/>
      <c r="J215" s="121"/>
      <c r="K215" s="121"/>
      <c r="L215" s="130"/>
      <c r="M215" s="125">
        <f>M212+1</f>
        <v>115</v>
      </c>
      <c r="N215" s="126"/>
      <c r="O215" s="127"/>
      <c r="P215" s="123"/>
      <c r="Q215" s="123"/>
      <c r="R215" s="128"/>
      <c r="S215" s="129"/>
    </row>
    <row r="216" spans="1:19" ht="16.5" customHeight="1" x14ac:dyDescent="0.15">
      <c r="A216" s="490"/>
      <c r="B216" s="117">
        <v>10</v>
      </c>
      <c r="C216" s="118">
        <v>31</v>
      </c>
      <c r="D216" s="119" t="s">
        <v>0</v>
      </c>
      <c r="E216" s="120"/>
      <c r="F216" s="127"/>
      <c r="G216" s="123"/>
      <c r="H216" s="123"/>
      <c r="I216" s="121"/>
      <c r="J216" s="135"/>
      <c r="K216" s="121"/>
      <c r="L216" s="130"/>
      <c r="M216" s="125">
        <f>M215+1</f>
        <v>116</v>
      </c>
      <c r="N216" s="126"/>
      <c r="O216" s="127"/>
      <c r="P216" s="123"/>
      <c r="Q216" s="123"/>
      <c r="R216" s="128"/>
      <c r="S216" s="129"/>
    </row>
    <row r="217" spans="1:19" ht="16.5" customHeight="1" x14ac:dyDescent="0.15">
      <c r="A217" s="490"/>
      <c r="B217" s="117">
        <v>11</v>
      </c>
      <c r="C217" s="118">
        <v>1</v>
      </c>
      <c r="D217" s="119" t="s">
        <v>2</v>
      </c>
      <c r="E217" s="120"/>
      <c r="F217" s="131" t="s">
        <v>212</v>
      </c>
      <c r="G217" s="123" t="s">
        <v>211</v>
      </c>
      <c r="H217" s="123"/>
      <c r="I217" s="135"/>
      <c r="J217" s="121"/>
      <c r="K217" s="135"/>
      <c r="L217" s="130"/>
      <c r="M217" s="125">
        <f t="shared" si="3"/>
        <v>117</v>
      </c>
      <c r="N217" s="126"/>
      <c r="O217" s="127"/>
      <c r="P217" s="123"/>
      <c r="Q217" s="123"/>
      <c r="R217" s="128"/>
      <c r="S217" s="129"/>
    </row>
    <row r="218" spans="1:19" ht="16.5" customHeight="1" x14ac:dyDescent="0.15">
      <c r="A218" s="490"/>
      <c r="B218" s="117">
        <v>11</v>
      </c>
      <c r="C218" s="118">
        <v>2</v>
      </c>
      <c r="D218" s="119" t="s">
        <v>4</v>
      </c>
      <c r="E218" s="120"/>
      <c r="F218" s="127" t="s">
        <v>213</v>
      </c>
      <c r="G218" s="123" t="s">
        <v>219</v>
      </c>
      <c r="H218" s="123"/>
      <c r="I218" s="135"/>
      <c r="J218" s="135"/>
      <c r="K218" s="121"/>
      <c r="L218" s="130"/>
      <c r="M218" s="125">
        <f t="shared" si="3"/>
        <v>118</v>
      </c>
      <c r="N218" s="126"/>
      <c r="O218" s="127"/>
      <c r="P218" s="123"/>
      <c r="Q218" s="123"/>
      <c r="R218" s="102"/>
      <c r="S218" s="104"/>
    </row>
    <row r="219" spans="1:19" ht="16.5" customHeight="1" x14ac:dyDescent="0.15">
      <c r="A219" s="490"/>
      <c r="B219" s="233">
        <v>11</v>
      </c>
      <c r="C219" s="234">
        <v>3</v>
      </c>
      <c r="D219" s="235" t="s">
        <v>5</v>
      </c>
      <c r="E219" s="236"/>
      <c r="F219" s="258" t="s">
        <v>44</v>
      </c>
      <c r="G219" s="240"/>
      <c r="H219" s="240" t="s">
        <v>185</v>
      </c>
      <c r="I219" s="255"/>
      <c r="J219" s="255"/>
      <c r="K219" s="253"/>
      <c r="L219" s="270"/>
      <c r="M219" s="242"/>
      <c r="N219" s="126"/>
      <c r="O219" s="127"/>
      <c r="P219" s="123"/>
      <c r="Q219" s="123"/>
      <c r="R219" s="102"/>
      <c r="S219" s="104"/>
    </row>
    <row r="220" spans="1:19" ht="16.5" customHeight="1" x14ac:dyDescent="0.15">
      <c r="A220" s="490"/>
      <c r="B220" s="233">
        <v>11</v>
      </c>
      <c r="C220" s="234">
        <v>4</v>
      </c>
      <c r="D220" s="235" t="s">
        <v>6</v>
      </c>
      <c r="E220" s="236"/>
      <c r="F220" s="239"/>
      <c r="G220" s="240"/>
      <c r="H220" s="240"/>
      <c r="I220" s="253"/>
      <c r="J220" s="253"/>
      <c r="K220" s="253"/>
      <c r="L220" s="270"/>
      <c r="M220" s="242"/>
      <c r="N220" s="126"/>
      <c r="O220" s="127"/>
      <c r="P220" s="123"/>
      <c r="Q220" s="123"/>
      <c r="R220" s="102"/>
      <c r="S220" s="104"/>
    </row>
    <row r="221" spans="1:19" ht="16.5" customHeight="1" x14ac:dyDescent="0.15">
      <c r="A221" s="490"/>
      <c r="B221" s="233">
        <v>11</v>
      </c>
      <c r="C221" s="234">
        <v>5</v>
      </c>
      <c r="D221" s="235" t="s">
        <v>7</v>
      </c>
      <c r="E221" s="236"/>
      <c r="F221" s="239"/>
      <c r="G221" s="240"/>
      <c r="H221" s="240"/>
      <c r="I221" s="255"/>
      <c r="J221" s="253"/>
      <c r="K221" s="253"/>
      <c r="L221" s="270"/>
      <c r="M221" s="242"/>
      <c r="N221" s="126"/>
      <c r="O221" s="127"/>
      <c r="P221" s="123"/>
      <c r="Q221" s="123"/>
      <c r="R221" s="128"/>
      <c r="S221" s="129"/>
    </row>
    <row r="222" spans="1:19" ht="16.5" customHeight="1" x14ac:dyDescent="0.15">
      <c r="A222" s="490"/>
      <c r="B222" s="117">
        <v>11</v>
      </c>
      <c r="C222" s="118">
        <v>6</v>
      </c>
      <c r="D222" s="119" t="s">
        <v>8</v>
      </c>
      <c r="E222" s="120">
        <v>27</v>
      </c>
      <c r="F222" s="127"/>
      <c r="G222" s="123"/>
      <c r="H222" s="123" t="s">
        <v>125</v>
      </c>
      <c r="I222" s="135"/>
      <c r="J222" s="121"/>
      <c r="K222" s="121"/>
      <c r="L222" s="130"/>
      <c r="M222" s="125">
        <f>M218+1</f>
        <v>119</v>
      </c>
      <c r="N222" s="126"/>
      <c r="O222" s="127"/>
      <c r="P222" s="123"/>
      <c r="Q222" s="123"/>
      <c r="R222" s="128"/>
      <c r="S222" s="129"/>
    </row>
    <row r="223" spans="1:19" ht="16.5" customHeight="1" x14ac:dyDescent="0.15">
      <c r="A223" s="490"/>
      <c r="B223" s="117">
        <v>11</v>
      </c>
      <c r="C223" s="118">
        <v>7</v>
      </c>
      <c r="D223" s="119" t="s">
        <v>0</v>
      </c>
      <c r="E223" s="120"/>
      <c r="F223" s="127"/>
      <c r="G223" s="123"/>
      <c r="H223" s="122"/>
      <c r="I223" s="135"/>
      <c r="J223" s="135"/>
      <c r="K223" s="121"/>
      <c r="L223" s="130"/>
      <c r="M223" s="125">
        <f>M222+1</f>
        <v>120</v>
      </c>
      <c r="N223" s="126"/>
      <c r="O223" s="127"/>
      <c r="P223" s="123"/>
      <c r="Q223" s="123"/>
      <c r="R223" s="128"/>
      <c r="S223" s="129"/>
    </row>
    <row r="224" spans="1:19" ht="16.5" customHeight="1" x14ac:dyDescent="0.15">
      <c r="A224" s="490"/>
      <c r="B224" s="117">
        <v>11</v>
      </c>
      <c r="C224" s="118">
        <v>8</v>
      </c>
      <c r="D224" s="119" t="s">
        <v>2</v>
      </c>
      <c r="E224" s="120"/>
      <c r="F224" s="127"/>
      <c r="G224" s="123"/>
      <c r="H224" s="122"/>
      <c r="I224" s="121"/>
      <c r="J224" s="121"/>
      <c r="K224" s="121"/>
      <c r="L224" s="130"/>
      <c r="M224" s="125">
        <f t="shared" si="3"/>
        <v>121</v>
      </c>
      <c r="N224" s="126"/>
      <c r="O224" s="127"/>
      <c r="P224" s="123"/>
      <c r="Q224" s="123"/>
      <c r="R224" s="128"/>
      <c r="S224" s="129"/>
    </row>
    <row r="225" spans="1:19" ht="16.5" customHeight="1" x14ac:dyDescent="0.15">
      <c r="A225" s="490"/>
      <c r="B225" s="117">
        <v>11</v>
      </c>
      <c r="C225" s="118">
        <v>9</v>
      </c>
      <c r="D225" s="119" t="s">
        <v>4</v>
      </c>
      <c r="E225" s="120"/>
      <c r="F225" s="127" t="s">
        <v>177</v>
      </c>
      <c r="G225" s="123"/>
      <c r="H225" s="123" t="s">
        <v>165</v>
      </c>
      <c r="I225" s="135"/>
      <c r="J225" s="135"/>
      <c r="K225" s="135"/>
      <c r="L225" s="130"/>
      <c r="M225" s="125">
        <f t="shared" si="3"/>
        <v>122</v>
      </c>
      <c r="N225" s="126"/>
      <c r="O225" s="127"/>
      <c r="P225" s="123"/>
      <c r="Q225" s="123"/>
      <c r="R225" s="102"/>
      <c r="S225" s="104"/>
    </row>
    <row r="226" spans="1:19" ht="16.5" customHeight="1" x14ac:dyDescent="0.15">
      <c r="A226" s="490"/>
      <c r="B226" s="117">
        <v>11</v>
      </c>
      <c r="C226" s="118">
        <v>10</v>
      </c>
      <c r="D226" s="119" t="s">
        <v>5</v>
      </c>
      <c r="E226" s="120"/>
      <c r="F226" s="127" t="s">
        <v>169</v>
      </c>
      <c r="G226" s="123" t="s">
        <v>186</v>
      </c>
      <c r="H226" s="123" t="s">
        <v>234</v>
      </c>
      <c r="I226" s="121"/>
      <c r="K226" s="121"/>
      <c r="L226" s="130"/>
      <c r="M226" s="125">
        <f t="shared" si="3"/>
        <v>123</v>
      </c>
      <c r="N226" s="126"/>
      <c r="O226" s="127"/>
      <c r="P226" s="123"/>
      <c r="Q226" s="123"/>
      <c r="R226" s="102"/>
      <c r="S226" s="104"/>
    </row>
    <row r="227" spans="1:19" ht="16.5" customHeight="1" x14ac:dyDescent="0.15">
      <c r="A227" s="490"/>
      <c r="B227" s="233">
        <v>11</v>
      </c>
      <c r="C227" s="234">
        <v>11</v>
      </c>
      <c r="D227" s="235" t="s">
        <v>6</v>
      </c>
      <c r="E227" s="236"/>
      <c r="F227" s="271" t="s">
        <v>187</v>
      </c>
      <c r="G227" s="240"/>
      <c r="H227" s="240"/>
      <c r="I227" s="253"/>
      <c r="J227" s="253"/>
      <c r="K227" s="300"/>
      <c r="L227" s="270"/>
      <c r="M227" s="242"/>
      <c r="N227" s="126"/>
      <c r="O227" s="127"/>
      <c r="P227" s="123"/>
      <c r="Q227" s="123"/>
      <c r="R227" s="128"/>
      <c r="S227" s="129"/>
    </row>
    <row r="228" spans="1:19" ht="16.5" customHeight="1" x14ac:dyDescent="0.15">
      <c r="A228" s="490"/>
      <c r="B228" s="233">
        <v>11</v>
      </c>
      <c r="C228" s="234">
        <v>12</v>
      </c>
      <c r="D228" s="235" t="s">
        <v>7</v>
      </c>
      <c r="E228" s="236"/>
      <c r="F228" s="256" t="s">
        <v>188</v>
      </c>
      <c r="G228" s="240"/>
      <c r="H228" s="240"/>
      <c r="I228" s="255"/>
      <c r="J228" s="255"/>
      <c r="K228" s="255"/>
      <c r="L228" s="270"/>
      <c r="M228" s="242"/>
      <c r="N228" s="126"/>
      <c r="O228" s="127"/>
      <c r="P228" s="123"/>
      <c r="Q228" s="123"/>
      <c r="R228" s="128"/>
      <c r="S228" s="129"/>
    </row>
    <row r="229" spans="1:19" ht="16.5" customHeight="1" x14ac:dyDescent="0.15">
      <c r="A229" s="490"/>
      <c r="B229" s="117">
        <v>11</v>
      </c>
      <c r="C229" s="118">
        <v>13</v>
      </c>
      <c r="D229" s="119" t="s">
        <v>8</v>
      </c>
      <c r="E229" s="120">
        <v>28</v>
      </c>
      <c r="F229" s="127"/>
      <c r="G229" s="123" t="s">
        <v>127</v>
      </c>
      <c r="H229" s="123"/>
      <c r="I229" s="121"/>
      <c r="J229" s="135"/>
      <c r="K229" s="135"/>
      <c r="L229" s="130"/>
      <c r="M229" s="125">
        <f>M226+1</f>
        <v>124</v>
      </c>
      <c r="N229" s="126"/>
      <c r="O229" s="127"/>
      <c r="P229" s="123"/>
      <c r="Q229" s="123"/>
      <c r="R229" s="128"/>
      <c r="S229" s="129"/>
    </row>
    <row r="230" spans="1:19" ht="16.5" customHeight="1" x14ac:dyDescent="0.15">
      <c r="A230" s="490"/>
      <c r="B230" s="117">
        <v>11</v>
      </c>
      <c r="C230" s="118">
        <v>14</v>
      </c>
      <c r="D230" s="119" t="s">
        <v>0</v>
      </c>
      <c r="E230" s="120"/>
      <c r="F230" s="127"/>
      <c r="G230" s="123"/>
      <c r="H230" s="123"/>
      <c r="I230" s="135"/>
      <c r="J230" s="135"/>
      <c r="K230" s="135"/>
      <c r="L230" s="130"/>
      <c r="M230" s="125">
        <f>M229+1</f>
        <v>125</v>
      </c>
      <c r="N230" s="126"/>
      <c r="O230" s="127"/>
      <c r="P230" s="123"/>
      <c r="Q230" s="123"/>
      <c r="R230" s="128"/>
      <c r="S230" s="129"/>
    </row>
    <row r="231" spans="1:19" ht="16.5" customHeight="1" x14ac:dyDescent="0.15">
      <c r="A231" s="490"/>
      <c r="B231" s="117">
        <v>11</v>
      </c>
      <c r="C231" s="118">
        <v>15</v>
      </c>
      <c r="D231" s="119" t="s">
        <v>2</v>
      </c>
      <c r="E231" s="120"/>
      <c r="F231" s="127"/>
      <c r="G231" s="123" t="s">
        <v>267</v>
      </c>
      <c r="H231" s="123"/>
      <c r="I231" s="121"/>
      <c r="J231" s="135"/>
      <c r="K231" s="121"/>
      <c r="L231" s="130"/>
      <c r="M231" s="125">
        <f t="shared" si="3"/>
        <v>126</v>
      </c>
      <c r="N231" s="126"/>
      <c r="O231" s="127"/>
      <c r="P231" s="123"/>
      <c r="Q231" s="123"/>
      <c r="R231" s="128"/>
      <c r="S231" s="129"/>
    </row>
    <row r="232" spans="1:19" ht="16.5" customHeight="1" x14ac:dyDescent="0.15">
      <c r="A232" s="490"/>
      <c r="B232" s="117">
        <v>11</v>
      </c>
      <c r="C232" s="118">
        <v>16</v>
      </c>
      <c r="D232" s="119" t="s">
        <v>4</v>
      </c>
      <c r="E232" s="120"/>
      <c r="F232" s="127" t="s">
        <v>126</v>
      </c>
      <c r="G232" s="123"/>
      <c r="H232" s="123"/>
      <c r="I232" s="121"/>
      <c r="J232" s="121"/>
      <c r="K232" s="135"/>
      <c r="L232" s="130"/>
      <c r="M232" s="125">
        <f t="shared" si="3"/>
        <v>127</v>
      </c>
      <c r="N232" s="126"/>
      <c r="O232" s="127"/>
      <c r="P232" s="123"/>
      <c r="Q232" s="123"/>
      <c r="R232" s="102"/>
      <c r="S232" s="104"/>
    </row>
    <row r="233" spans="1:19" ht="16.5" customHeight="1" x14ac:dyDescent="0.15">
      <c r="A233" s="490"/>
      <c r="B233" s="117">
        <v>11</v>
      </c>
      <c r="C233" s="118">
        <v>17</v>
      </c>
      <c r="D233" s="119" t="s">
        <v>5</v>
      </c>
      <c r="E233" s="120"/>
      <c r="F233" s="127"/>
      <c r="G233" s="123"/>
      <c r="H233" s="123"/>
      <c r="I233" s="121"/>
      <c r="J233" s="121"/>
      <c r="K233" s="135"/>
      <c r="L233" s="130"/>
      <c r="M233" s="125">
        <f t="shared" si="3"/>
        <v>128</v>
      </c>
      <c r="N233" s="213"/>
      <c r="O233" s="214"/>
      <c r="P233" s="123"/>
      <c r="Q233" s="123"/>
      <c r="R233" s="102"/>
      <c r="S233" s="104"/>
    </row>
    <row r="234" spans="1:19" ht="16.5" customHeight="1" x14ac:dyDescent="0.15">
      <c r="A234" s="490"/>
      <c r="B234" s="233">
        <v>11</v>
      </c>
      <c r="C234" s="234">
        <v>18</v>
      </c>
      <c r="D234" s="235" t="s">
        <v>6</v>
      </c>
      <c r="E234" s="236"/>
      <c r="F234" s="239" t="s">
        <v>189</v>
      </c>
      <c r="G234" s="240"/>
      <c r="H234" s="240"/>
      <c r="I234" s="253"/>
      <c r="J234" s="255"/>
      <c r="K234" s="253"/>
      <c r="L234" s="270"/>
      <c r="M234" s="242"/>
      <c r="N234" s="126"/>
      <c r="O234" s="127"/>
      <c r="P234" s="123"/>
      <c r="Q234" s="123"/>
      <c r="R234" s="128"/>
      <c r="S234" s="129"/>
    </row>
    <row r="235" spans="1:19" ht="16.5" customHeight="1" x14ac:dyDescent="0.15">
      <c r="A235" s="490"/>
      <c r="B235" s="233">
        <v>11</v>
      </c>
      <c r="C235" s="234">
        <v>19</v>
      </c>
      <c r="D235" s="235" t="s">
        <v>7</v>
      </c>
      <c r="E235" s="236"/>
      <c r="F235" s="256" t="s">
        <v>189</v>
      </c>
      <c r="G235" s="240" t="s">
        <v>190</v>
      </c>
      <c r="H235" s="240"/>
      <c r="I235" s="255"/>
      <c r="J235" s="255"/>
      <c r="K235" s="255"/>
      <c r="L235" s="270"/>
      <c r="M235" s="242"/>
      <c r="N235" s="126"/>
      <c r="O235" s="127"/>
      <c r="P235" s="123"/>
      <c r="Q235" s="123"/>
      <c r="R235" s="128"/>
      <c r="S235" s="129"/>
    </row>
    <row r="236" spans="1:19" ht="16.5" customHeight="1" x14ac:dyDescent="0.15">
      <c r="A236" s="490"/>
      <c r="B236" s="117">
        <v>11</v>
      </c>
      <c r="C236" s="118">
        <v>20</v>
      </c>
      <c r="D236" s="119" t="s">
        <v>8</v>
      </c>
      <c r="E236" s="120">
        <v>30</v>
      </c>
      <c r="F236" s="127"/>
      <c r="G236" s="123"/>
      <c r="H236" s="123"/>
      <c r="I236" s="135"/>
      <c r="J236" s="135"/>
      <c r="K236" s="135"/>
      <c r="L236" s="130"/>
      <c r="M236" s="125">
        <f>M233+1</f>
        <v>129</v>
      </c>
      <c r="N236" s="126"/>
      <c r="O236" s="127"/>
      <c r="P236" s="123"/>
      <c r="Q236" s="123"/>
      <c r="R236" s="128"/>
      <c r="S236" s="129"/>
    </row>
    <row r="237" spans="1:19" ht="16.5" customHeight="1" x14ac:dyDescent="0.15">
      <c r="A237" s="490"/>
      <c r="B237" s="117">
        <v>11</v>
      </c>
      <c r="C237" s="118">
        <v>21</v>
      </c>
      <c r="D237" s="119" t="s">
        <v>0</v>
      </c>
      <c r="E237" s="120"/>
      <c r="F237" s="157"/>
      <c r="G237" s="123"/>
      <c r="H237" s="123"/>
      <c r="I237" s="135"/>
      <c r="J237" s="135"/>
      <c r="K237" s="135"/>
      <c r="L237" s="130"/>
      <c r="M237" s="125">
        <f t="shared" si="3"/>
        <v>130</v>
      </c>
      <c r="N237" s="126"/>
      <c r="O237" s="127"/>
      <c r="P237" s="123"/>
      <c r="Q237" s="123"/>
      <c r="R237" s="128"/>
      <c r="S237" s="129"/>
    </row>
    <row r="238" spans="1:19" ht="16.5" customHeight="1" x14ac:dyDescent="0.15">
      <c r="A238" s="490"/>
      <c r="B238" s="117">
        <v>11</v>
      </c>
      <c r="C238" s="118">
        <v>22</v>
      </c>
      <c r="D238" s="119" t="s">
        <v>2</v>
      </c>
      <c r="E238" s="120"/>
      <c r="F238" s="157"/>
      <c r="G238" s="135"/>
      <c r="H238" s="123"/>
      <c r="I238" s="121"/>
      <c r="J238" s="135"/>
      <c r="K238" s="135"/>
      <c r="L238" s="130"/>
      <c r="M238" s="125">
        <f t="shared" si="3"/>
        <v>131</v>
      </c>
      <c r="N238" s="126"/>
      <c r="O238" s="127"/>
      <c r="P238" s="123"/>
      <c r="Q238" s="123"/>
      <c r="R238" s="128"/>
      <c r="S238" s="129"/>
    </row>
    <row r="239" spans="1:19" ht="16.5" customHeight="1" x14ac:dyDescent="0.15">
      <c r="A239" s="490"/>
      <c r="B239" s="233">
        <v>11</v>
      </c>
      <c r="C239" s="234">
        <v>23</v>
      </c>
      <c r="D239" s="235" t="s">
        <v>4</v>
      </c>
      <c r="E239" s="236"/>
      <c r="F239" s="258" t="s">
        <v>43</v>
      </c>
      <c r="G239" s="240"/>
      <c r="H239" s="299"/>
      <c r="I239" s="255"/>
      <c r="J239" s="255"/>
      <c r="K239" s="255"/>
      <c r="L239" s="270"/>
      <c r="M239" s="242"/>
      <c r="N239" s="126"/>
      <c r="O239" s="127"/>
      <c r="P239" s="123"/>
      <c r="Q239" s="123"/>
      <c r="R239" s="102"/>
      <c r="S239" s="104"/>
    </row>
    <row r="240" spans="1:19" ht="16.5" customHeight="1" x14ac:dyDescent="0.15">
      <c r="A240" s="490"/>
      <c r="B240" s="117">
        <v>11</v>
      </c>
      <c r="C240" s="118">
        <v>24</v>
      </c>
      <c r="D240" s="119" t="s">
        <v>5</v>
      </c>
      <c r="E240" s="120"/>
      <c r="F240" s="127"/>
      <c r="G240" s="123"/>
      <c r="H240" s="123"/>
      <c r="I240" s="121"/>
      <c r="J240" s="135"/>
      <c r="K240" s="121"/>
      <c r="L240" s="130"/>
      <c r="M240" s="125">
        <f>M238+1</f>
        <v>132</v>
      </c>
      <c r="N240" s="126"/>
      <c r="O240" s="127"/>
      <c r="P240" s="123"/>
      <c r="Q240" s="123"/>
      <c r="R240" s="102"/>
      <c r="S240" s="104"/>
    </row>
    <row r="241" spans="1:19" ht="16.5" customHeight="1" x14ac:dyDescent="0.15">
      <c r="A241" s="490"/>
      <c r="B241" s="233">
        <v>11</v>
      </c>
      <c r="C241" s="234">
        <v>25</v>
      </c>
      <c r="D241" s="235" t="s">
        <v>6</v>
      </c>
      <c r="E241" s="236"/>
      <c r="F241" s="239"/>
      <c r="G241" s="240"/>
      <c r="H241" s="240"/>
      <c r="I241" s="253"/>
      <c r="J241" s="253"/>
      <c r="K241" s="255"/>
      <c r="L241" s="270"/>
      <c r="M241" s="242"/>
      <c r="N241" s="126"/>
      <c r="O241" s="127"/>
      <c r="P241" s="123"/>
      <c r="Q241" s="123"/>
      <c r="R241" s="128"/>
      <c r="S241" s="129"/>
    </row>
    <row r="242" spans="1:19" ht="16.5" customHeight="1" x14ac:dyDescent="0.15">
      <c r="A242" s="490"/>
      <c r="B242" s="233">
        <v>11</v>
      </c>
      <c r="C242" s="234">
        <v>26</v>
      </c>
      <c r="D242" s="235" t="s">
        <v>7</v>
      </c>
      <c r="E242" s="236"/>
      <c r="F242" s="239" t="s">
        <v>191</v>
      </c>
      <c r="G242" s="240"/>
      <c r="H242" s="240"/>
      <c r="I242" s="255"/>
      <c r="J242" s="255"/>
      <c r="K242" s="255"/>
      <c r="L242" s="270"/>
      <c r="M242" s="242"/>
      <c r="N242" s="151"/>
      <c r="O242" s="152"/>
      <c r="P242" s="199"/>
      <c r="Q242" s="199"/>
      <c r="R242" s="173"/>
      <c r="S242" s="174"/>
    </row>
    <row r="243" spans="1:19" ht="16.5" customHeight="1" x14ac:dyDescent="0.15">
      <c r="A243" s="490"/>
      <c r="B243" s="117">
        <v>11</v>
      </c>
      <c r="C243" s="118">
        <v>27</v>
      </c>
      <c r="D243" s="119" t="s">
        <v>8</v>
      </c>
      <c r="E243" s="120">
        <v>31</v>
      </c>
      <c r="F243" s="127" t="s">
        <v>128</v>
      </c>
      <c r="G243" s="123" t="s">
        <v>246</v>
      </c>
      <c r="H243" s="123" t="s">
        <v>245</v>
      </c>
      <c r="I243" s="121"/>
      <c r="J243" s="135"/>
      <c r="K243" s="135"/>
      <c r="L243" s="130"/>
      <c r="M243" s="125">
        <f>M240+1</f>
        <v>133</v>
      </c>
      <c r="N243" s="126"/>
      <c r="O243" s="127"/>
      <c r="P243" s="123"/>
      <c r="Q243" s="123"/>
      <c r="R243" s="128"/>
      <c r="S243" s="129"/>
    </row>
    <row r="244" spans="1:19" ht="16.5" customHeight="1" x14ac:dyDescent="0.15">
      <c r="A244" s="490"/>
      <c r="B244" s="117">
        <v>11</v>
      </c>
      <c r="C244" s="118">
        <v>28</v>
      </c>
      <c r="D244" s="119" t="s">
        <v>0</v>
      </c>
      <c r="E244" s="120"/>
      <c r="F244" s="127" t="s">
        <v>129</v>
      </c>
      <c r="G244" s="123"/>
      <c r="H244" s="123"/>
      <c r="I244" s="135"/>
      <c r="J244" s="135"/>
      <c r="K244" s="135"/>
      <c r="L244" s="130"/>
      <c r="M244" s="125">
        <f>M243+1</f>
        <v>134</v>
      </c>
      <c r="N244" s="126"/>
      <c r="O244" s="127"/>
      <c r="P244" s="123"/>
      <c r="Q244" s="123"/>
      <c r="R244" s="128"/>
      <c r="S244" s="129"/>
    </row>
    <row r="245" spans="1:19" ht="16.5" customHeight="1" x14ac:dyDescent="0.15">
      <c r="A245" s="490"/>
      <c r="B245" s="117">
        <v>11</v>
      </c>
      <c r="C245" s="118">
        <v>29</v>
      </c>
      <c r="D245" s="119" t="s">
        <v>2</v>
      </c>
      <c r="E245" s="120"/>
      <c r="F245" s="127" t="s">
        <v>130</v>
      </c>
      <c r="G245" s="123"/>
      <c r="H245" s="123"/>
      <c r="I245" s="121"/>
      <c r="J245" s="135"/>
      <c r="K245" s="135"/>
      <c r="L245" s="130"/>
      <c r="M245" s="125">
        <f t="shared" si="3"/>
        <v>135</v>
      </c>
      <c r="N245" s="126"/>
      <c r="O245" s="127"/>
      <c r="P245" s="123"/>
      <c r="Q245" s="123"/>
      <c r="R245" s="128"/>
      <c r="S245" s="129"/>
    </row>
    <row r="246" spans="1:19" ht="16.5" customHeight="1" x14ac:dyDescent="0.15">
      <c r="A246" s="490"/>
      <c r="B246" s="117">
        <v>11</v>
      </c>
      <c r="C246" s="118">
        <v>30</v>
      </c>
      <c r="D246" s="119" t="s">
        <v>4</v>
      </c>
      <c r="E246" s="120"/>
      <c r="F246" s="127" t="s">
        <v>131</v>
      </c>
      <c r="G246" s="123"/>
      <c r="H246" s="123"/>
      <c r="I246" s="135"/>
      <c r="J246" s="135"/>
      <c r="K246" s="135"/>
      <c r="L246" s="130"/>
      <c r="M246" s="125">
        <f t="shared" si="3"/>
        <v>136</v>
      </c>
      <c r="N246" s="126"/>
      <c r="O246" s="127"/>
      <c r="P246" s="123"/>
      <c r="Q246" s="123"/>
      <c r="R246" s="102"/>
      <c r="S246" s="104"/>
    </row>
    <row r="247" spans="1:19" ht="16.5" customHeight="1" x14ac:dyDescent="0.15">
      <c r="A247" s="490"/>
      <c r="B247" s="117">
        <v>12</v>
      </c>
      <c r="C247" s="118">
        <v>1</v>
      </c>
      <c r="D247" s="119" t="s">
        <v>5</v>
      </c>
      <c r="E247" s="120"/>
      <c r="F247" s="127" t="s">
        <v>132</v>
      </c>
      <c r="G247" s="123"/>
      <c r="H247" s="122"/>
      <c r="I247" s="135"/>
      <c r="J247" s="135"/>
      <c r="K247" s="121"/>
      <c r="L247" s="130"/>
      <c r="M247" s="125">
        <f t="shared" si="3"/>
        <v>137</v>
      </c>
      <c r="N247" s="126"/>
      <c r="O247" s="127"/>
      <c r="P247" s="123"/>
      <c r="Q247" s="123"/>
      <c r="R247" s="102"/>
      <c r="S247" s="104"/>
    </row>
    <row r="248" spans="1:19" ht="16.5" customHeight="1" x14ac:dyDescent="0.15">
      <c r="A248" s="490"/>
      <c r="B248" s="233">
        <v>12</v>
      </c>
      <c r="C248" s="234">
        <v>2</v>
      </c>
      <c r="D248" s="235" t="s">
        <v>6</v>
      </c>
      <c r="E248" s="236"/>
      <c r="F248" s="239" t="s">
        <v>259</v>
      </c>
      <c r="G248" s="240"/>
      <c r="H248" s="240"/>
      <c r="I248" s="255"/>
      <c r="J248" s="255"/>
      <c r="K248" s="253"/>
      <c r="L248" s="270"/>
      <c r="M248" s="242"/>
      <c r="N248" s="126"/>
      <c r="O248" s="127"/>
      <c r="P248" s="123"/>
      <c r="Q248" s="123"/>
      <c r="R248" s="128"/>
      <c r="S248" s="129"/>
    </row>
    <row r="249" spans="1:19" ht="16.5" customHeight="1" x14ac:dyDescent="0.15">
      <c r="A249" s="490"/>
      <c r="B249" s="233">
        <v>12</v>
      </c>
      <c r="C249" s="234">
        <v>3</v>
      </c>
      <c r="D249" s="235" t="s">
        <v>7</v>
      </c>
      <c r="E249" s="236"/>
      <c r="F249" s="239"/>
      <c r="G249" s="240"/>
      <c r="H249" s="240"/>
      <c r="I249" s="255"/>
      <c r="J249" s="255"/>
      <c r="K249" s="255"/>
      <c r="L249" s="270"/>
      <c r="M249" s="242"/>
      <c r="N249" s="126"/>
      <c r="O249" s="127"/>
      <c r="P249" s="123"/>
      <c r="Q249" s="123"/>
      <c r="R249" s="128"/>
      <c r="S249" s="129"/>
    </row>
    <row r="250" spans="1:19" ht="16.5" customHeight="1" x14ac:dyDescent="0.15">
      <c r="A250" s="490"/>
      <c r="B250" s="117">
        <v>12</v>
      </c>
      <c r="C250" s="118">
        <v>4</v>
      </c>
      <c r="D250" s="119" t="s">
        <v>8</v>
      </c>
      <c r="E250" s="120">
        <v>32</v>
      </c>
      <c r="F250" s="127"/>
      <c r="G250" s="123"/>
      <c r="H250" s="123"/>
      <c r="I250" s="135"/>
      <c r="J250" s="135"/>
      <c r="K250" s="135"/>
      <c r="L250" s="130"/>
      <c r="M250" s="125">
        <f>M247+1</f>
        <v>138</v>
      </c>
      <c r="N250" s="126"/>
      <c r="O250" s="127"/>
      <c r="P250" s="123"/>
      <c r="Q250" s="123"/>
      <c r="R250" s="128"/>
      <c r="S250" s="129"/>
    </row>
    <row r="251" spans="1:19" ht="16.5" customHeight="1" x14ac:dyDescent="0.15">
      <c r="A251" s="490"/>
      <c r="B251" s="215">
        <v>12</v>
      </c>
      <c r="C251" s="216">
        <v>5</v>
      </c>
      <c r="D251" s="119" t="s">
        <v>0</v>
      </c>
      <c r="E251" s="217"/>
      <c r="F251" s="218"/>
      <c r="G251" s="133"/>
      <c r="H251" s="133"/>
      <c r="I251" s="135"/>
      <c r="J251" s="121"/>
      <c r="K251" s="135"/>
      <c r="L251" s="130"/>
      <c r="M251" s="125">
        <f>M250+1</f>
        <v>139</v>
      </c>
      <c r="N251" s="126"/>
      <c r="O251" s="127"/>
      <c r="P251" s="123"/>
      <c r="Q251" s="123"/>
      <c r="R251" s="128"/>
      <c r="S251" s="129"/>
    </row>
    <row r="252" spans="1:19" ht="16.5" customHeight="1" x14ac:dyDescent="0.15">
      <c r="A252" s="490"/>
      <c r="B252" s="117">
        <v>12</v>
      </c>
      <c r="C252" s="118">
        <v>6</v>
      </c>
      <c r="D252" s="119" t="s">
        <v>2</v>
      </c>
      <c r="E252" s="120"/>
      <c r="F252" s="127"/>
      <c r="G252" s="123"/>
      <c r="H252" s="123"/>
      <c r="I252" s="121"/>
      <c r="J252" s="121"/>
      <c r="K252" s="135"/>
      <c r="L252" s="130"/>
      <c r="M252" s="125">
        <f t="shared" si="3"/>
        <v>140</v>
      </c>
      <c r="N252" s="126"/>
      <c r="O252" s="127"/>
      <c r="P252" s="123"/>
      <c r="Q252" s="123"/>
      <c r="R252" s="128"/>
      <c r="S252" s="129"/>
    </row>
    <row r="253" spans="1:19" ht="16.5" customHeight="1" x14ac:dyDescent="0.15">
      <c r="A253" s="490"/>
      <c r="B253" s="117">
        <v>12</v>
      </c>
      <c r="C253" s="118">
        <v>7</v>
      </c>
      <c r="D253" s="119" t="s">
        <v>4</v>
      </c>
      <c r="E253" s="120"/>
      <c r="F253" s="127"/>
      <c r="G253" s="123"/>
      <c r="H253" s="123"/>
      <c r="I253" s="135"/>
      <c r="J253" s="135"/>
      <c r="K253" s="121"/>
      <c r="L253" s="130"/>
      <c r="M253" s="125">
        <f t="shared" si="3"/>
        <v>141</v>
      </c>
      <c r="N253" s="126"/>
      <c r="O253" s="127"/>
      <c r="P253" s="123"/>
      <c r="Q253" s="123"/>
      <c r="R253" s="102"/>
      <c r="S253" s="104"/>
    </row>
    <row r="254" spans="1:19" ht="16.5" customHeight="1" x14ac:dyDescent="0.15">
      <c r="A254" s="490"/>
      <c r="B254" s="117">
        <v>12</v>
      </c>
      <c r="C254" s="118">
        <v>8</v>
      </c>
      <c r="D254" s="119" t="s">
        <v>5</v>
      </c>
      <c r="E254" s="120"/>
      <c r="F254" s="127"/>
      <c r="G254" s="123"/>
      <c r="H254" s="123"/>
      <c r="I254" s="135"/>
      <c r="J254" s="135"/>
      <c r="K254" s="135"/>
      <c r="L254" s="130"/>
      <c r="M254" s="125">
        <f t="shared" si="3"/>
        <v>142</v>
      </c>
      <c r="N254" s="126"/>
      <c r="O254" s="127"/>
      <c r="P254" s="123"/>
      <c r="Q254" s="123"/>
      <c r="R254" s="102"/>
      <c r="S254" s="104"/>
    </row>
    <row r="255" spans="1:19" ht="16.5" customHeight="1" x14ac:dyDescent="0.15">
      <c r="A255" s="490"/>
      <c r="B255" s="233">
        <v>12</v>
      </c>
      <c r="C255" s="234">
        <v>9</v>
      </c>
      <c r="D255" s="235" t="s">
        <v>6</v>
      </c>
      <c r="E255" s="236"/>
      <c r="F255" s="239" t="s">
        <v>192</v>
      </c>
      <c r="G255" s="240"/>
      <c r="H255" s="240"/>
      <c r="I255" s="255"/>
      <c r="J255" s="255"/>
      <c r="K255" s="255"/>
      <c r="L255" s="270"/>
      <c r="M255" s="242"/>
      <c r="N255" s="158"/>
      <c r="O255" s="159"/>
      <c r="P255" s="123"/>
      <c r="Q255" s="123"/>
      <c r="R255" s="128"/>
      <c r="S255" s="129"/>
    </row>
    <row r="256" spans="1:19" ht="16.5" customHeight="1" x14ac:dyDescent="0.15">
      <c r="A256" s="490"/>
      <c r="B256" s="233">
        <v>12</v>
      </c>
      <c r="C256" s="234">
        <v>10</v>
      </c>
      <c r="D256" s="235" t="s">
        <v>7</v>
      </c>
      <c r="E256" s="236"/>
      <c r="F256" s="239" t="s">
        <v>192</v>
      </c>
      <c r="G256" s="240"/>
      <c r="H256" s="300"/>
      <c r="I256" s="255"/>
      <c r="J256" s="255"/>
      <c r="K256" s="255"/>
      <c r="L256" s="270"/>
      <c r="M256" s="242"/>
      <c r="N256" s="126"/>
      <c r="O256" s="127"/>
      <c r="P256" s="123"/>
      <c r="Q256" s="123"/>
      <c r="R256" s="128"/>
      <c r="S256" s="129"/>
    </row>
    <row r="257" spans="1:19" ht="16.5" customHeight="1" x14ac:dyDescent="0.15">
      <c r="A257" s="490"/>
      <c r="B257" s="117">
        <v>12</v>
      </c>
      <c r="C257" s="118">
        <v>11</v>
      </c>
      <c r="D257" s="119" t="s">
        <v>8</v>
      </c>
      <c r="E257" s="120">
        <v>33</v>
      </c>
      <c r="F257" s="127" t="s">
        <v>247</v>
      </c>
      <c r="G257" s="123" t="s">
        <v>282</v>
      </c>
      <c r="H257" s="123"/>
      <c r="I257" s="135"/>
      <c r="J257" s="135"/>
      <c r="K257" s="135"/>
      <c r="L257" s="130"/>
      <c r="M257" s="125">
        <f>M254+1</f>
        <v>143</v>
      </c>
      <c r="N257" s="126"/>
      <c r="O257" s="127"/>
      <c r="P257" s="123"/>
      <c r="Q257" s="123"/>
      <c r="R257" s="128"/>
      <c r="S257" s="129"/>
    </row>
    <row r="258" spans="1:19" ht="16.5" customHeight="1" x14ac:dyDescent="0.15">
      <c r="A258" s="490"/>
      <c r="B258" s="117">
        <v>12</v>
      </c>
      <c r="C258" s="118">
        <v>12</v>
      </c>
      <c r="D258" s="119" t="s">
        <v>0</v>
      </c>
      <c r="E258" s="120"/>
      <c r="F258" s="127"/>
      <c r="G258" s="123"/>
      <c r="H258" s="123"/>
      <c r="I258" s="135"/>
      <c r="J258" s="135"/>
      <c r="K258" s="135"/>
      <c r="L258" s="130"/>
      <c r="M258" s="125">
        <f>M257+1</f>
        <v>144</v>
      </c>
      <c r="N258" s="126"/>
      <c r="O258" s="127"/>
      <c r="P258" s="123"/>
      <c r="Q258" s="123"/>
      <c r="R258" s="128"/>
      <c r="S258" s="129"/>
    </row>
    <row r="259" spans="1:19" ht="16.5" customHeight="1" x14ac:dyDescent="0.15">
      <c r="A259" s="490"/>
      <c r="B259" s="117">
        <v>12</v>
      </c>
      <c r="C259" s="118">
        <v>13</v>
      </c>
      <c r="D259" s="119" t="s">
        <v>2</v>
      </c>
      <c r="E259" s="120"/>
      <c r="F259" s="127"/>
      <c r="G259" s="123"/>
      <c r="H259" s="123"/>
      <c r="I259" s="135"/>
      <c r="J259" s="135"/>
      <c r="K259" s="121"/>
      <c r="L259" s="130"/>
      <c r="M259" s="125">
        <f t="shared" si="3"/>
        <v>145</v>
      </c>
      <c r="N259" s="126"/>
      <c r="O259" s="127"/>
      <c r="P259" s="123"/>
      <c r="Q259" s="123"/>
      <c r="R259" s="128"/>
      <c r="S259" s="129"/>
    </row>
    <row r="260" spans="1:19" ht="16.5" customHeight="1" x14ac:dyDescent="0.15">
      <c r="A260" s="490"/>
      <c r="B260" s="117">
        <v>12</v>
      </c>
      <c r="C260" s="118">
        <v>14</v>
      </c>
      <c r="D260" s="119" t="s">
        <v>4</v>
      </c>
      <c r="E260" s="120"/>
      <c r="F260" s="127"/>
      <c r="G260" s="123"/>
      <c r="H260" s="123" t="s">
        <v>133</v>
      </c>
      <c r="I260" s="135"/>
      <c r="J260" s="121"/>
      <c r="K260" s="135"/>
      <c r="L260" s="130"/>
      <c r="M260" s="125">
        <f t="shared" si="3"/>
        <v>146</v>
      </c>
      <c r="N260" s="126"/>
      <c r="O260" s="127"/>
      <c r="P260" s="123"/>
      <c r="Q260" s="123"/>
      <c r="R260" s="102"/>
      <c r="S260" s="104"/>
    </row>
    <row r="261" spans="1:19" ht="16.5" customHeight="1" x14ac:dyDescent="0.15">
      <c r="A261" s="490"/>
      <c r="B261" s="117">
        <v>12</v>
      </c>
      <c r="C261" s="118">
        <v>15</v>
      </c>
      <c r="D261" s="119" t="s">
        <v>5</v>
      </c>
      <c r="E261" s="120"/>
      <c r="F261" s="127" t="s">
        <v>234</v>
      </c>
      <c r="G261" s="123"/>
      <c r="H261" s="122"/>
      <c r="I261" s="135"/>
      <c r="J261" s="135"/>
      <c r="K261" s="135"/>
      <c r="L261" s="130"/>
      <c r="M261" s="125">
        <f t="shared" si="3"/>
        <v>147</v>
      </c>
      <c r="N261" s="126"/>
      <c r="O261" s="127"/>
      <c r="P261" s="123"/>
      <c r="Q261" s="123"/>
      <c r="R261" s="102"/>
      <c r="S261" s="104"/>
    </row>
    <row r="262" spans="1:19" ht="16.5" customHeight="1" x14ac:dyDescent="0.15">
      <c r="A262" s="490"/>
      <c r="B262" s="233">
        <v>12</v>
      </c>
      <c r="C262" s="234">
        <v>16</v>
      </c>
      <c r="D262" s="235" t="s">
        <v>6</v>
      </c>
      <c r="E262" s="236"/>
      <c r="F262" s="271" t="s">
        <v>193</v>
      </c>
      <c r="G262" s="240"/>
      <c r="H262" s="254"/>
      <c r="I262" s="255"/>
      <c r="J262" s="255"/>
      <c r="K262" s="253"/>
      <c r="L262" s="270"/>
      <c r="M262" s="242"/>
      <c r="N262" s="126"/>
      <c r="O262" s="127"/>
      <c r="P262" s="123"/>
      <c r="Q262" s="123"/>
      <c r="R262" s="128"/>
      <c r="S262" s="129"/>
    </row>
    <row r="263" spans="1:19" ht="16.5" customHeight="1" x14ac:dyDescent="0.15">
      <c r="A263" s="490"/>
      <c r="B263" s="233">
        <v>12</v>
      </c>
      <c r="C263" s="234">
        <v>17</v>
      </c>
      <c r="D263" s="235" t="s">
        <v>7</v>
      </c>
      <c r="E263" s="236"/>
      <c r="F263" s="256"/>
      <c r="G263" s="253"/>
      <c r="H263" s="240"/>
      <c r="I263" s="255"/>
      <c r="J263" s="255"/>
      <c r="K263" s="300"/>
      <c r="L263" s="270"/>
      <c r="M263" s="242"/>
      <c r="N263" s="126"/>
      <c r="O263" s="127"/>
      <c r="P263" s="123"/>
      <c r="Q263" s="123"/>
      <c r="R263" s="128"/>
      <c r="S263" s="129"/>
    </row>
    <row r="264" spans="1:19" ht="16.5" customHeight="1" x14ac:dyDescent="0.15">
      <c r="A264" s="490"/>
      <c r="B264" s="117">
        <v>12</v>
      </c>
      <c r="C264" s="118">
        <v>18</v>
      </c>
      <c r="D264" s="119" t="s">
        <v>8</v>
      </c>
      <c r="E264" s="120">
        <v>34</v>
      </c>
      <c r="F264" s="127"/>
      <c r="G264" s="123"/>
      <c r="H264" s="123"/>
      <c r="I264" s="135"/>
      <c r="J264" s="135"/>
      <c r="K264" s="135"/>
      <c r="L264" s="130"/>
      <c r="M264" s="125">
        <f>M261+1</f>
        <v>148</v>
      </c>
      <c r="N264" s="126"/>
      <c r="O264" s="127"/>
      <c r="P264" s="123"/>
      <c r="Q264" s="123"/>
      <c r="R264" s="128"/>
      <c r="S264" s="129"/>
    </row>
    <row r="265" spans="1:19" ht="16.5" customHeight="1" x14ac:dyDescent="0.15">
      <c r="A265" s="490"/>
      <c r="B265" s="117">
        <v>12</v>
      </c>
      <c r="C265" s="118">
        <v>19</v>
      </c>
      <c r="D265" s="119" t="s">
        <v>0</v>
      </c>
      <c r="E265" s="120"/>
      <c r="F265" s="127"/>
      <c r="G265" s="123"/>
      <c r="H265" s="123"/>
      <c r="I265" s="135"/>
      <c r="J265" s="135"/>
      <c r="K265" s="135"/>
      <c r="L265" s="130"/>
      <c r="M265" s="125">
        <f>M264+1</f>
        <v>149</v>
      </c>
      <c r="N265" s="126"/>
      <c r="O265" s="127"/>
      <c r="P265" s="162"/>
      <c r="Q265" s="123"/>
      <c r="R265" s="133"/>
      <c r="S265" s="134"/>
    </row>
    <row r="266" spans="1:19" ht="16.5" customHeight="1" x14ac:dyDescent="0.15">
      <c r="A266" s="490"/>
      <c r="B266" s="117">
        <v>12</v>
      </c>
      <c r="C266" s="118">
        <v>20</v>
      </c>
      <c r="D266" s="119" t="s">
        <v>2</v>
      </c>
      <c r="E266" s="120"/>
      <c r="F266" s="127"/>
      <c r="G266" s="123"/>
      <c r="H266" s="123"/>
      <c r="I266" s="135"/>
      <c r="J266" s="135"/>
      <c r="K266" s="135"/>
      <c r="L266" s="130"/>
      <c r="M266" s="125">
        <f t="shared" ref="M266:M330" si="4">M265+1</f>
        <v>150</v>
      </c>
      <c r="N266" s="126"/>
      <c r="O266" s="127"/>
      <c r="P266" s="123"/>
      <c r="Q266" s="123"/>
      <c r="R266" s="133"/>
      <c r="S266" s="134"/>
    </row>
    <row r="267" spans="1:19" ht="16.5" customHeight="1" x14ac:dyDescent="0.15">
      <c r="A267" s="490"/>
      <c r="B267" s="117">
        <v>12</v>
      </c>
      <c r="C267" s="118">
        <v>21</v>
      </c>
      <c r="D267" s="119" t="s">
        <v>4</v>
      </c>
      <c r="E267" s="120"/>
      <c r="F267" s="127"/>
      <c r="G267" s="123"/>
      <c r="H267" s="123"/>
      <c r="I267" s="135"/>
      <c r="J267" s="135"/>
      <c r="K267" s="135"/>
      <c r="L267" s="130"/>
      <c r="M267" s="125">
        <f t="shared" si="4"/>
        <v>151</v>
      </c>
      <c r="N267" s="126"/>
      <c r="O267" s="127"/>
      <c r="P267" s="123"/>
      <c r="Q267" s="123"/>
      <c r="R267" s="102"/>
      <c r="S267" s="104"/>
    </row>
    <row r="268" spans="1:19" ht="16.5" customHeight="1" x14ac:dyDescent="0.15">
      <c r="A268" s="490"/>
      <c r="B268" s="117">
        <v>12</v>
      </c>
      <c r="C268" s="118">
        <v>22</v>
      </c>
      <c r="D268" s="119" t="s">
        <v>5</v>
      </c>
      <c r="E268" s="120"/>
      <c r="F268" s="127"/>
      <c r="G268" s="123"/>
      <c r="H268" s="123"/>
      <c r="I268" s="135"/>
      <c r="J268" s="135"/>
      <c r="K268" s="135"/>
      <c r="L268" s="130"/>
      <c r="M268" s="125">
        <f t="shared" si="4"/>
        <v>152</v>
      </c>
      <c r="N268" s="126"/>
      <c r="O268" s="127"/>
      <c r="P268" s="123"/>
      <c r="Q268" s="123"/>
      <c r="R268" s="102"/>
      <c r="S268" s="104"/>
    </row>
    <row r="269" spans="1:19" ht="16.5" customHeight="1" x14ac:dyDescent="0.15">
      <c r="A269" s="490"/>
      <c r="B269" s="233">
        <v>12</v>
      </c>
      <c r="C269" s="234">
        <v>23</v>
      </c>
      <c r="D269" s="330" t="s">
        <v>6</v>
      </c>
      <c r="E269" s="236"/>
      <c r="F269" s="239"/>
      <c r="G269" s="240"/>
      <c r="H269" s="240"/>
      <c r="I269" s="255"/>
      <c r="J269" s="255"/>
      <c r="K269" s="255"/>
      <c r="L269" s="270"/>
      <c r="M269" s="242"/>
      <c r="N269" s="126"/>
      <c r="O269" s="127"/>
      <c r="P269" s="123"/>
      <c r="Q269" s="123"/>
      <c r="R269" s="102"/>
      <c r="S269" s="104"/>
    </row>
    <row r="270" spans="1:19" ht="16.5" customHeight="1" x14ac:dyDescent="0.15">
      <c r="A270" s="490"/>
      <c r="B270" s="304">
        <v>12</v>
      </c>
      <c r="C270" s="305">
        <v>24</v>
      </c>
      <c r="D270" s="302" t="s">
        <v>7</v>
      </c>
      <c r="E270" s="306"/>
      <c r="F270" s="307"/>
      <c r="G270" s="308"/>
      <c r="H270" s="308"/>
      <c r="I270" s="309"/>
      <c r="J270" s="309"/>
      <c r="K270" s="309"/>
      <c r="L270" s="310"/>
      <c r="M270" s="311"/>
      <c r="N270" s="126"/>
      <c r="O270" s="127"/>
      <c r="P270" s="123"/>
      <c r="Q270" s="123"/>
      <c r="R270" s="128"/>
      <c r="S270" s="129"/>
    </row>
    <row r="271" spans="1:19" ht="16.5" customHeight="1" x14ac:dyDescent="0.15">
      <c r="A271" s="490"/>
      <c r="B271" s="141">
        <v>12</v>
      </c>
      <c r="C271" s="142">
        <v>25</v>
      </c>
      <c r="D271" s="143" t="s">
        <v>8</v>
      </c>
      <c r="E271" s="144">
        <v>35</v>
      </c>
      <c r="F271" s="145"/>
      <c r="G271" s="146"/>
      <c r="H271" s="146"/>
      <c r="I271" s="147"/>
      <c r="J271" s="147"/>
      <c r="K271" s="147"/>
      <c r="L271" s="200"/>
      <c r="M271" s="312">
        <f>M268+1</f>
        <v>153</v>
      </c>
      <c r="N271" s="126"/>
      <c r="O271" s="127"/>
      <c r="P271" s="123"/>
      <c r="Q271" s="123"/>
      <c r="R271" s="128"/>
      <c r="S271" s="129"/>
    </row>
    <row r="272" spans="1:19" ht="16.5" customHeight="1" x14ac:dyDescent="0.15">
      <c r="A272" s="490"/>
      <c r="B272" s="117">
        <v>12</v>
      </c>
      <c r="C272" s="118">
        <v>26</v>
      </c>
      <c r="D272" s="119" t="s">
        <v>0</v>
      </c>
      <c r="E272" s="120"/>
      <c r="F272" s="127" t="s">
        <v>271</v>
      </c>
      <c r="G272" s="123" t="s">
        <v>68</v>
      </c>
      <c r="H272" s="123"/>
      <c r="I272" s="135"/>
      <c r="J272" s="135"/>
      <c r="K272" s="135"/>
      <c r="L272" s="130"/>
      <c r="M272" s="125">
        <f>M271+1</f>
        <v>154</v>
      </c>
      <c r="N272" s="126"/>
      <c r="O272" s="127"/>
      <c r="P272" s="123"/>
      <c r="Q272" s="123"/>
      <c r="R272" s="128"/>
      <c r="S272" s="129"/>
    </row>
    <row r="273" spans="1:19" ht="16.5" customHeight="1" x14ac:dyDescent="0.15">
      <c r="A273" s="490"/>
      <c r="B273" s="243">
        <v>12</v>
      </c>
      <c r="C273" s="244">
        <v>27</v>
      </c>
      <c r="D273" s="245" t="s">
        <v>2</v>
      </c>
      <c r="E273" s="246"/>
      <c r="F273" s="296" t="s">
        <v>47</v>
      </c>
      <c r="G273" s="248"/>
      <c r="H273" s="248"/>
      <c r="I273" s="281"/>
      <c r="J273" s="281"/>
      <c r="K273" s="281"/>
      <c r="L273" s="282"/>
      <c r="M273" s="250"/>
      <c r="N273" s="126"/>
      <c r="O273" s="127"/>
      <c r="P273" s="123"/>
      <c r="Q273" s="123"/>
      <c r="R273" s="108"/>
      <c r="S273" s="109"/>
    </row>
    <row r="274" spans="1:19" ht="16.5" customHeight="1" x14ac:dyDescent="0.15">
      <c r="A274" s="490"/>
      <c r="B274" s="243">
        <v>12</v>
      </c>
      <c r="C274" s="244">
        <v>28</v>
      </c>
      <c r="D274" s="245" t="s">
        <v>4</v>
      </c>
      <c r="E274" s="246"/>
      <c r="F274" s="292" t="s">
        <v>42</v>
      </c>
      <c r="G274" s="248"/>
      <c r="H274" s="248"/>
      <c r="I274" s="281"/>
      <c r="J274" s="281"/>
      <c r="K274" s="281"/>
      <c r="L274" s="282"/>
      <c r="M274" s="250"/>
      <c r="N274" s="126"/>
      <c r="O274" s="127"/>
      <c r="P274" s="123"/>
      <c r="Q274" s="123"/>
      <c r="R274" s="102"/>
      <c r="S274" s="104"/>
    </row>
    <row r="275" spans="1:19" ht="16.5" customHeight="1" x14ac:dyDescent="0.15">
      <c r="A275" s="490"/>
      <c r="B275" s="243">
        <v>12</v>
      </c>
      <c r="C275" s="244">
        <v>29</v>
      </c>
      <c r="D275" s="245" t="s">
        <v>5</v>
      </c>
      <c r="E275" s="246"/>
      <c r="F275" s="292" t="s">
        <v>170</v>
      </c>
      <c r="G275" s="248"/>
      <c r="H275" s="248"/>
      <c r="I275" s="281"/>
      <c r="J275" s="281"/>
      <c r="K275" s="281"/>
      <c r="L275" s="282"/>
      <c r="M275" s="250"/>
      <c r="N275" s="126"/>
      <c r="O275" s="127"/>
      <c r="P275" s="123"/>
      <c r="Q275" s="123"/>
      <c r="R275" s="102"/>
      <c r="S275" s="104"/>
    </row>
    <row r="276" spans="1:19" ht="16.5" customHeight="1" x14ac:dyDescent="0.15">
      <c r="A276" s="490"/>
      <c r="B276" s="243">
        <v>12</v>
      </c>
      <c r="C276" s="244">
        <v>30</v>
      </c>
      <c r="D276" s="245" t="s">
        <v>6</v>
      </c>
      <c r="E276" s="246"/>
      <c r="F276" s="292" t="s">
        <v>65</v>
      </c>
      <c r="G276" s="248"/>
      <c r="H276" s="248"/>
      <c r="I276" s="281"/>
      <c r="J276" s="281"/>
      <c r="K276" s="281"/>
      <c r="L276" s="282"/>
      <c r="M276" s="250"/>
      <c r="N276" s="126"/>
      <c r="O276" s="127"/>
      <c r="P276" s="123"/>
      <c r="Q276" s="123"/>
      <c r="R276" s="102"/>
      <c r="S276" s="104"/>
    </row>
    <row r="277" spans="1:19" ht="16.5" customHeight="1" x14ac:dyDescent="0.15">
      <c r="A277" s="490"/>
      <c r="B277" s="243">
        <v>12</v>
      </c>
      <c r="C277" s="244">
        <v>31</v>
      </c>
      <c r="D277" s="245" t="s">
        <v>7</v>
      </c>
      <c r="E277" s="246"/>
      <c r="F277" s="292" t="s">
        <v>65</v>
      </c>
      <c r="G277" s="248"/>
      <c r="H277" s="248"/>
      <c r="I277" s="281"/>
      <c r="J277" s="281"/>
      <c r="K277" s="281"/>
      <c r="L277" s="282"/>
      <c r="M277" s="250"/>
      <c r="N277" s="126"/>
      <c r="O277" s="127"/>
      <c r="P277" s="123"/>
      <c r="Q277" s="123"/>
      <c r="R277" s="102"/>
      <c r="S277" s="104"/>
    </row>
    <row r="278" spans="1:19" ht="16.5" customHeight="1" x14ac:dyDescent="0.15">
      <c r="A278" s="490"/>
      <c r="B278" s="233">
        <v>1</v>
      </c>
      <c r="C278" s="234">
        <v>1</v>
      </c>
      <c r="D278" s="235" t="s">
        <v>8</v>
      </c>
      <c r="E278" s="236"/>
      <c r="F278" s="258" t="s">
        <v>207</v>
      </c>
      <c r="G278" s="240"/>
      <c r="H278" s="240"/>
      <c r="I278" s="255"/>
      <c r="J278" s="255"/>
      <c r="K278" s="255"/>
      <c r="L278" s="270"/>
      <c r="M278" s="242"/>
      <c r="N278" s="126"/>
      <c r="O278" s="127"/>
      <c r="P278" s="123"/>
      <c r="Q278" s="123"/>
      <c r="R278" s="102"/>
      <c r="S278" s="104"/>
    </row>
    <row r="279" spans="1:19" ht="16.5" customHeight="1" x14ac:dyDescent="0.15">
      <c r="A279" s="490"/>
      <c r="B279" s="233">
        <v>1</v>
      </c>
      <c r="C279" s="234">
        <v>2</v>
      </c>
      <c r="D279" s="235" t="s">
        <v>0</v>
      </c>
      <c r="E279" s="236"/>
      <c r="F279" s="258" t="s">
        <v>65</v>
      </c>
      <c r="G279" s="240"/>
      <c r="H279" s="240"/>
      <c r="I279" s="255"/>
      <c r="J279" s="255"/>
      <c r="K279" s="255"/>
      <c r="L279" s="270"/>
      <c r="M279" s="242"/>
      <c r="N279" s="126"/>
      <c r="O279" s="127"/>
      <c r="P279" s="123"/>
      <c r="Q279" s="123"/>
      <c r="R279" s="102"/>
      <c r="S279" s="104"/>
    </row>
    <row r="280" spans="1:19" ht="16.5" customHeight="1" x14ac:dyDescent="0.15">
      <c r="A280" s="490"/>
      <c r="B280" s="233">
        <v>1</v>
      </c>
      <c r="C280" s="234">
        <v>3</v>
      </c>
      <c r="D280" s="235" t="s">
        <v>2</v>
      </c>
      <c r="E280" s="236"/>
      <c r="F280" s="258" t="s">
        <v>64</v>
      </c>
      <c r="G280" s="240"/>
      <c r="H280" s="240"/>
      <c r="I280" s="255"/>
      <c r="J280" s="255"/>
      <c r="K280" s="255"/>
      <c r="L280" s="270"/>
      <c r="M280" s="242"/>
      <c r="N280" s="126"/>
      <c r="O280" s="127"/>
      <c r="P280" s="123"/>
      <c r="Q280" s="123"/>
      <c r="R280" s="102"/>
      <c r="S280" s="104"/>
    </row>
    <row r="281" spans="1:19" ht="16.5" customHeight="1" x14ac:dyDescent="0.15">
      <c r="A281" s="490"/>
      <c r="B281" s="243">
        <v>1</v>
      </c>
      <c r="C281" s="244">
        <v>4</v>
      </c>
      <c r="D281" s="245" t="s">
        <v>4</v>
      </c>
      <c r="E281" s="246"/>
      <c r="F281" s="292" t="s">
        <v>66</v>
      </c>
      <c r="G281" s="248"/>
      <c r="H281" s="248"/>
      <c r="I281" s="281"/>
      <c r="J281" s="281"/>
      <c r="K281" s="281"/>
      <c r="L281" s="282"/>
      <c r="M281" s="250"/>
      <c r="N281" s="126"/>
      <c r="O281" s="127"/>
      <c r="P281" s="123"/>
      <c r="Q281" s="123"/>
      <c r="R281" s="102"/>
      <c r="S281" s="104"/>
    </row>
    <row r="282" spans="1:19" ht="16.5" customHeight="1" x14ac:dyDescent="0.15">
      <c r="A282" s="490"/>
      <c r="B282" s="243">
        <v>1</v>
      </c>
      <c r="C282" s="244">
        <v>5</v>
      </c>
      <c r="D282" s="245" t="s">
        <v>5</v>
      </c>
      <c r="E282" s="246"/>
      <c r="F282" s="313"/>
      <c r="G282" s="248"/>
      <c r="H282" s="248"/>
      <c r="I282" s="281"/>
      <c r="J282" s="281"/>
      <c r="K282" s="281"/>
      <c r="L282" s="282"/>
      <c r="M282" s="250"/>
      <c r="N282" s="126"/>
      <c r="O282" s="127"/>
      <c r="P282" s="219"/>
      <c r="Q282" s="123"/>
      <c r="R282" s="102"/>
      <c r="S282" s="104"/>
    </row>
    <row r="283" spans="1:19" ht="16.5" customHeight="1" x14ac:dyDescent="0.15">
      <c r="A283" s="490"/>
      <c r="B283" s="233">
        <v>1</v>
      </c>
      <c r="C283" s="234">
        <v>6</v>
      </c>
      <c r="D283" s="330" t="s">
        <v>6</v>
      </c>
      <c r="E283" s="236"/>
      <c r="F283" s="239"/>
      <c r="G283" s="240"/>
      <c r="H283" s="240"/>
      <c r="I283" s="253"/>
      <c r="J283" s="255"/>
      <c r="K283" s="255"/>
      <c r="L283" s="270"/>
      <c r="M283" s="242"/>
      <c r="N283" s="158"/>
      <c r="O283" s="159"/>
      <c r="P283" s="123"/>
      <c r="Q283" s="123"/>
      <c r="R283" s="108"/>
      <c r="S283" s="109"/>
    </row>
    <row r="284" spans="1:19" ht="16.5" customHeight="1" x14ac:dyDescent="0.15">
      <c r="A284" s="494"/>
      <c r="B284" s="304">
        <v>1</v>
      </c>
      <c r="C284" s="305">
        <v>7</v>
      </c>
      <c r="D284" s="302" t="s">
        <v>7</v>
      </c>
      <c r="E284" s="306"/>
      <c r="F284" s="307"/>
      <c r="G284" s="308"/>
      <c r="H284" s="308"/>
      <c r="I284" s="309"/>
      <c r="J284" s="309"/>
      <c r="K284" s="309"/>
      <c r="L284" s="310"/>
      <c r="M284" s="311"/>
      <c r="N284" s="126"/>
      <c r="O284" s="127"/>
      <c r="P284" s="123"/>
      <c r="Q284" s="123"/>
      <c r="R284" s="108"/>
      <c r="S284" s="109"/>
    </row>
    <row r="285" spans="1:19" ht="16.5" customHeight="1" x14ac:dyDescent="0.15">
      <c r="A285" s="487" t="s">
        <v>52</v>
      </c>
      <c r="B285" s="314">
        <v>1</v>
      </c>
      <c r="C285" s="315">
        <v>8</v>
      </c>
      <c r="D285" s="259" t="s">
        <v>8</v>
      </c>
      <c r="E285" s="316"/>
      <c r="F285" s="317" t="s">
        <v>134</v>
      </c>
      <c r="G285" s="318"/>
      <c r="H285" s="318"/>
      <c r="I285" s="319"/>
      <c r="J285" s="319"/>
      <c r="K285" s="319"/>
      <c r="L285" s="320"/>
      <c r="M285" s="321"/>
      <c r="N285" s="151"/>
      <c r="O285" s="152"/>
      <c r="P285" s="123"/>
      <c r="Q285" s="123"/>
      <c r="R285" s="128"/>
      <c r="S285" s="129"/>
    </row>
    <row r="286" spans="1:19" ht="16.5" customHeight="1" x14ac:dyDescent="0.15">
      <c r="A286" s="488"/>
      <c r="B286" s="117">
        <v>1</v>
      </c>
      <c r="C286" s="118">
        <v>9</v>
      </c>
      <c r="D286" s="119" t="s">
        <v>0</v>
      </c>
      <c r="E286" s="120">
        <v>36</v>
      </c>
      <c r="F286" s="157" t="s">
        <v>147</v>
      </c>
      <c r="G286" s="123" t="s">
        <v>135</v>
      </c>
      <c r="H286" s="123" t="s">
        <v>246</v>
      </c>
      <c r="I286" s="135"/>
      <c r="J286" s="135"/>
      <c r="K286" s="135"/>
      <c r="L286" s="130"/>
      <c r="M286" s="125">
        <f>M272+1</f>
        <v>155</v>
      </c>
      <c r="N286" s="126"/>
      <c r="O286" s="127"/>
      <c r="P286" s="123"/>
      <c r="Q286" s="123"/>
      <c r="R286" s="128"/>
      <c r="S286" s="129"/>
    </row>
    <row r="287" spans="1:19" ht="16.5" customHeight="1" x14ac:dyDescent="0.15">
      <c r="A287" s="488"/>
      <c r="B287" s="117">
        <v>1</v>
      </c>
      <c r="C287" s="118">
        <v>10</v>
      </c>
      <c r="D287" s="119" t="s">
        <v>2</v>
      </c>
      <c r="E287" s="120"/>
      <c r="F287" s="131" t="s">
        <v>77</v>
      </c>
      <c r="G287" s="123" t="s">
        <v>283</v>
      </c>
      <c r="H287" s="127" t="s">
        <v>272</v>
      </c>
      <c r="I287" s="135"/>
      <c r="J287" s="121"/>
      <c r="K287" s="121"/>
      <c r="L287" s="130"/>
      <c r="M287" s="125">
        <f>M286+1</f>
        <v>156</v>
      </c>
      <c r="N287" s="158"/>
      <c r="O287" s="159"/>
      <c r="P287" s="121"/>
      <c r="Q287" s="123"/>
      <c r="R287" s="128"/>
      <c r="S287" s="129"/>
    </row>
    <row r="288" spans="1:19" ht="16.5" customHeight="1" x14ac:dyDescent="0.15">
      <c r="A288" s="488"/>
      <c r="B288" s="117">
        <v>1</v>
      </c>
      <c r="C288" s="118">
        <v>11</v>
      </c>
      <c r="D288" s="119" t="s">
        <v>4</v>
      </c>
      <c r="E288" s="120"/>
      <c r="F288" s="127" t="s">
        <v>273</v>
      </c>
      <c r="G288" s="123"/>
      <c r="H288" s="123"/>
      <c r="I288" s="135"/>
      <c r="J288" s="121"/>
      <c r="K288" s="121"/>
      <c r="L288" s="130"/>
      <c r="M288" s="125">
        <f t="shared" si="4"/>
        <v>157</v>
      </c>
      <c r="N288" s="126"/>
      <c r="O288" s="127"/>
      <c r="P288" s="123"/>
      <c r="Q288" s="123"/>
      <c r="R288" s="102"/>
      <c r="S288" s="104"/>
    </row>
    <row r="289" spans="1:19" ht="16.5" customHeight="1" x14ac:dyDescent="0.15">
      <c r="A289" s="488"/>
      <c r="B289" s="117">
        <v>1</v>
      </c>
      <c r="C289" s="118">
        <v>12</v>
      </c>
      <c r="D289" s="119" t="s">
        <v>5</v>
      </c>
      <c r="E289" s="120"/>
      <c r="F289" s="127"/>
      <c r="G289" s="163"/>
      <c r="H289" s="123"/>
      <c r="I289" s="135"/>
      <c r="J289" s="121"/>
      <c r="K289" s="121"/>
      <c r="L289" s="130"/>
      <c r="M289" s="125">
        <f t="shared" si="4"/>
        <v>158</v>
      </c>
      <c r="N289" s="126"/>
      <c r="O289" s="127"/>
      <c r="P289" s="123"/>
      <c r="Q289" s="123"/>
      <c r="R289" s="102"/>
      <c r="S289" s="104"/>
    </row>
    <row r="290" spans="1:19" ht="16.5" customHeight="1" x14ac:dyDescent="0.15">
      <c r="A290" s="488"/>
      <c r="B290" s="233">
        <v>1</v>
      </c>
      <c r="C290" s="234">
        <v>13</v>
      </c>
      <c r="D290" s="235" t="s">
        <v>6</v>
      </c>
      <c r="E290" s="236"/>
      <c r="F290" s="239"/>
      <c r="G290" s="269"/>
      <c r="H290" s="240"/>
      <c r="I290" s="255"/>
      <c r="J290" s="253"/>
      <c r="K290" s="253"/>
      <c r="L290" s="270"/>
      <c r="M290" s="242"/>
      <c r="N290" s="126"/>
      <c r="O290" s="127"/>
      <c r="P290" s="121"/>
      <c r="Q290" s="123"/>
      <c r="R290" s="102"/>
      <c r="S290" s="104"/>
    </row>
    <row r="291" spans="1:19" ht="16.5" customHeight="1" x14ac:dyDescent="0.15">
      <c r="A291" s="488"/>
      <c r="B291" s="233">
        <v>1</v>
      </c>
      <c r="C291" s="234">
        <v>14</v>
      </c>
      <c r="D291" s="235" t="s">
        <v>7</v>
      </c>
      <c r="E291" s="236"/>
      <c r="F291" s="239"/>
      <c r="G291" s="269"/>
      <c r="H291" s="240"/>
      <c r="I291" s="255"/>
      <c r="J291" s="255"/>
      <c r="K291" s="255"/>
      <c r="L291" s="270"/>
      <c r="M291" s="242"/>
      <c r="N291" s="220"/>
      <c r="O291" s="221"/>
      <c r="P291" s="123"/>
      <c r="Q291" s="123"/>
      <c r="R291" s="128"/>
      <c r="S291" s="129"/>
    </row>
    <row r="292" spans="1:19" ht="16.5" customHeight="1" x14ac:dyDescent="0.15">
      <c r="A292" s="488"/>
      <c r="B292" s="117">
        <v>1</v>
      </c>
      <c r="C292" s="118">
        <v>15</v>
      </c>
      <c r="D292" s="119" t="s">
        <v>8</v>
      </c>
      <c r="E292" s="120"/>
      <c r="F292" s="127"/>
      <c r="G292" s="123"/>
      <c r="H292" s="123"/>
      <c r="I292" s="135"/>
      <c r="J292" s="135"/>
      <c r="K292" s="135"/>
      <c r="L292" s="130"/>
      <c r="M292" s="125">
        <f>M289+1</f>
        <v>159</v>
      </c>
      <c r="N292" s="126"/>
      <c r="O292" s="127"/>
      <c r="P292" s="123"/>
      <c r="Q292" s="123"/>
      <c r="R292" s="128"/>
      <c r="S292" s="129"/>
    </row>
    <row r="293" spans="1:19" ht="16.5" customHeight="1" x14ac:dyDescent="0.15">
      <c r="A293" s="488"/>
      <c r="B293" s="117">
        <v>1</v>
      </c>
      <c r="C293" s="118">
        <v>16</v>
      </c>
      <c r="D293" s="119" t="s">
        <v>0</v>
      </c>
      <c r="E293" s="120">
        <v>37</v>
      </c>
      <c r="F293" s="127"/>
      <c r="G293" s="123"/>
      <c r="H293" s="123"/>
      <c r="I293" s="135"/>
      <c r="J293" s="135"/>
      <c r="K293" s="121"/>
      <c r="L293" s="130"/>
      <c r="M293" s="125">
        <f>M292+1</f>
        <v>160</v>
      </c>
      <c r="N293" s="126"/>
      <c r="O293" s="127"/>
      <c r="P293" s="121"/>
      <c r="Q293" s="123"/>
      <c r="R293" s="128"/>
      <c r="S293" s="129"/>
    </row>
    <row r="294" spans="1:19" ht="16.5" customHeight="1" x14ac:dyDescent="0.15">
      <c r="A294" s="488"/>
      <c r="B294" s="117">
        <v>1</v>
      </c>
      <c r="C294" s="118">
        <v>17</v>
      </c>
      <c r="D294" s="119" t="s">
        <v>2</v>
      </c>
      <c r="E294" s="120"/>
      <c r="F294" s="127"/>
      <c r="G294" s="123"/>
      <c r="H294" s="123"/>
      <c r="I294" s="135"/>
      <c r="J294" s="135"/>
      <c r="K294" s="121"/>
      <c r="L294" s="130"/>
      <c r="M294" s="125">
        <f t="shared" si="4"/>
        <v>161</v>
      </c>
      <c r="N294" s="126"/>
      <c r="O294" s="127"/>
      <c r="P294" s="121"/>
      <c r="Q294" s="123"/>
      <c r="R294" s="128"/>
      <c r="S294" s="129"/>
    </row>
    <row r="295" spans="1:19" ht="16.5" customHeight="1" x14ac:dyDescent="0.15">
      <c r="A295" s="488"/>
      <c r="B295" s="117">
        <v>1</v>
      </c>
      <c r="C295" s="118">
        <v>18</v>
      </c>
      <c r="D295" s="119" t="s">
        <v>4</v>
      </c>
      <c r="E295" s="120"/>
      <c r="F295" s="127"/>
      <c r="G295" s="123"/>
      <c r="H295" s="121"/>
      <c r="I295" s="121"/>
      <c r="J295" s="121"/>
      <c r="K295" s="135"/>
      <c r="L295" s="130"/>
      <c r="M295" s="125">
        <f t="shared" si="4"/>
        <v>162</v>
      </c>
      <c r="N295" s="126"/>
      <c r="O295" s="127"/>
      <c r="P295" s="123"/>
      <c r="Q295" s="123"/>
      <c r="R295" s="102"/>
      <c r="S295" s="104"/>
    </row>
    <row r="296" spans="1:19" ht="16.5" customHeight="1" x14ac:dyDescent="0.15">
      <c r="A296" s="488"/>
      <c r="B296" s="117">
        <v>1</v>
      </c>
      <c r="C296" s="118">
        <v>19</v>
      </c>
      <c r="D296" s="119" t="s">
        <v>5</v>
      </c>
      <c r="E296" s="120"/>
      <c r="F296" s="127"/>
      <c r="G296" s="123"/>
      <c r="H296" s="135"/>
      <c r="I296" s="121"/>
      <c r="J296" s="121"/>
      <c r="K296" s="121"/>
      <c r="L296" s="130"/>
      <c r="M296" s="125">
        <f t="shared" si="4"/>
        <v>163</v>
      </c>
      <c r="N296" s="126"/>
      <c r="O296" s="127"/>
      <c r="P296" s="123"/>
      <c r="Q296" s="123"/>
      <c r="R296" s="102"/>
      <c r="S296" s="104"/>
    </row>
    <row r="297" spans="1:19" ht="16.5" customHeight="1" x14ac:dyDescent="0.15">
      <c r="A297" s="488"/>
      <c r="B297" s="233">
        <v>1</v>
      </c>
      <c r="C297" s="234">
        <v>20</v>
      </c>
      <c r="D297" s="235" t="s">
        <v>6</v>
      </c>
      <c r="E297" s="236"/>
      <c r="F297" s="277"/>
      <c r="G297" s="240"/>
      <c r="H297" s="240"/>
      <c r="I297" s="255"/>
      <c r="J297" s="255"/>
      <c r="K297" s="255"/>
      <c r="L297" s="270"/>
      <c r="M297" s="242"/>
      <c r="N297" s="126"/>
      <c r="O297" s="127"/>
      <c r="P297" s="123"/>
      <c r="Q297" s="123"/>
      <c r="R297" s="128"/>
      <c r="S297" s="129"/>
    </row>
    <row r="298" spans="1:19" ht="16.5" customHeight="1" x14ac:dyDescent="0.15">
      <c r="A298" s="488"/>
      <c r="B298" s="233">
        <v>1</v>
      </c>
      <c r="C298" s="234">
        <v>21</v>
      </c>
      <c r="D298" s="235" t="s">
        <v>7</v>
      </c>
      <c r="E298" s="236"/>
      <c r="F298" s="301"/>
      <c r="G298" s="240"/>
      <c r="H298" s="240"/>
      <c r="I298" s="255"/>
      <c r="J298" s="255"/>
      <c r="K298" s="255"/>
      <c r="L298" s="270"/>
      <c r="M298" s="242"/>
      <c r="N298" s="126"/>
      <c r="O298" s="127"/>
      <c r="P298" s="123"/>
      <c r="Q298" s="123"/>
      <c r="R298" s="128"/>
      <c r="S298" s="129"/>
    </row>
    <row r="299" spans="1:19" ht="16.5" customHeight="1" x14ac:dyDescent="0.15">
      <c r="A299" s="488"/>
      <c r="B299" s="117">
        <v>1</v>
      </c>
      <c r="C299" s="118">
        <v>22</v>
      </c>
      <c r="D299" s="119" t="s">
        <v>8</v>
      </c>
      <c r="E299" s="120"/>
      <c r="F299" s="127"/>
      <c r="G299" s="123"/>
      <c r="H299" s="123"/>
      <c r="I299" s="135"/>
      <c r="J299" s="135"/>
      <c r="K299" s="135"/>
      <c r="L299" s="130"/>
      <c r="M299" s="125">
        <f>M296+1</f>
        <v>164</v>
      </c>
      <c r="N299" s="126"/>
      <c r="O299" s="127"/>
      <c r="P299" s="123"/>
      <c r="Q299" s="123"/>
      <c r="R299" s="128"/>
      <c r="S299" s="129"/>
    </row>
    <row r="300" spans="1:19" ht="16.5" customHeight="1" x14ac:dyDescent="0.15">
      <c r="A300" s="488"/>
      <c r="B300" s="117">
        <v>1</v>
      </c>
      <c r="C300" s="118">
        <v>23</v>
      </c>
      <c r="D300" s="119" t="s">
        <v>0</v>
      </c>
      <c r="E300" s="120">
        <v>38</v>
      </c>
      <c r="F300" s="127" t="s">
        <v>136</v>
      </c>
      <c r="G300" s="123"/>
      <c r="H300" s="123"/>
      <c r="I300" s="121"/>
      <c r="J300" s="135"/>
      <c r="K300" s="135"/>
      <c r="L300" s="130"/>
      <c r="M300" s="125">
        <f>M299+1</f>
        <v>165</v>
      </c>
      <c r="N300" s="126"/>
      <c r="O300" s="127"/>
      <c r="P300" s="123"/>
      <c r="Q300" s="123"/>
      <c r="R300" s="128"/>
      <c r="S300" s="129"/>
    </row>
    <row r="301" spans="1:19" ht="16.5" customHeight="1" x14ac:dyDescent="0.15">
      <c r="A301" s="488"/>
      <c r="B301" s="117">
        <v>1</v>
      </c>
      <c r="C301" s="118">
        <v>24</v>
      </c>
      <c r="D301" s="119" t="s">
        <v>2</v>
      </c>
      <c r="E301" s="120"/>
      <c r="F301" s="127"/>
      <c r="G301" s="123"/>
      <c r="H301" s="123"/>
      <c r="I301" s="121"/>
      <c r="J301" s="121"/>
      <c r="K301" s="121"/>
      <c r="L301" s="130"/>
      <c r="M301" s="125">
        <f t="shared" si="4"/>
        <v>166</v>
      </c>
      <c r="N301" s="126"/>
      <c r="O301" s="127"/>
      <c r="P301" s="123"/>
      <c r="Q301" s="123"/>
      <c r="R301" s="128"/>
      <c r="S301" s="129"/>
    </row>
    <row r="302" spans="1:19" ht="16.5" customHeight="1" x14ac:dyDescent="0.15">
      <c r="A302" s="488"/>
      <c r="B302" s="117">
        <v>1</v>
      </c>
      <c r="C302" s="118">
        <v>25</v>
      </c>
      <c r="D302" s="119" t="s">
        <v>4</v>
      </c>
      <c r="E302" s="120"/>
      <c r="F302" s="127"/>
      <c r="G302" s="123"/>
      <c r="H302" s="123"/>
      <c r="I302" s="121"/>
      <c r="J302" s="121"/>
      <c r="K302" s="121"/>
      <c r="L302" s="130"/>
      <c r="M302" s="125">
        <f t="shared" si="4"/>
        <v>167</v>
      </c>
      <c r="N302" s="126"/>
      <c r="O302" s="127"/>
      <c r="P302" s="123"/>
      <c r="Q302" s="123"/>
      <c r="R302" s="102"/>
      <c r="S302" s="104"/>
    </row>
    <row r="303" spans="1:19" ht="16.5" customHeight="1" x14ac:dyDescent="0.15">
      <c r="A303" s="488"/>
      <c r="B303" s="117">
        <v>1</v>
      </c>
      <c r="C303" s="118">
        <v>26</v>
      </c>
      <c r="D303" s="119" t="s">
        <v>5</v>
      </c>
      <c r="E303" s="120"/>
      <c r="F303" s="127" t="s">
        <v>172</v>
      </c>
      <c r="G303" s="123"/>
      <c r="H303" s="123" t="s">
        <v>194</v>
      </c>
      <c r="I303" s="135"/>
      <c r="J303" s="135"/>
      <c r="K303" s="135"/>
      <c r="L303" s="130"/>
      <c r="M303" s="125">
        <f t="shared" si="4"/>
        <v>168</v>
      </c>
      <c r="N303" s="158"/>
      <c r="O303" s="159"/>
      <c r="P303" s="123"/>
      <c r="Q303" s="123"/>
      <c r="R303" s="102"/>
      <c r="S303" s="104"/>
    </row>
    <row r="304" spans="1:19" ht="16.5" customHeight="1" x14ac:dyDescent="0.15">
      <c r="A304" s="488"/>
      <c r="B304" s="233">
        <v>1</v>
      </c>
      <c r="C304" s="234">
        <v>27</v>
      </c>
      <c r="D304" s="235" t="s">
        <v>6</v>
      </c>
      <c r="E304" s="236"/>
      <c r="F304" s="271" t="s">
        <v>137</v>
      </c>
      <c r="G304" s="240"/>
      <c r="H304" s="254"/>
      <c r="I304" s="253"/>
      <c r="J304" s="255"/>
      <c r="K304" s="255"/>
      <c r="L304" s="270"/>
      <c r="M304" s="242"/>
      <c r="N304" s="126"/>
      <c r="O304" s="127"/>
      <c r="P304" s="123"/>
      <c r="Q304" s="123"/>
      <c r="R304" s="128"/>
      <c r="S304" s="129"/>
    </row>
    <row r="305" spans="1:19" ht="16.5" customHeight="1" x14ac:dyDescent="0.15">
      <c r="A305" s="488"/>
      <c r="B305" s="233">
        <v>1</v>
      </c>
      <c r="C305" s="234">
        <v>28</v>
      </c>
      <c r="D305" s="235" t="s">
        <v>7</v>
      </c>
      <c r="E305" s="236"/>
      <c r="F305" s="239" t="s">
        <v>138</v>
      </c>
      <c r="G305" s="240"/>
      <c r="H305" s="240"/>
      <c r="I305" s="255"/>
      <c r="J305" s="255"/>
      <c r="K305" s="255"/>
      <c r="L305" s="270"/>
      <c r="M305" s="242"/>
      <c r="N305" s="126"/>
      <c r="O305" s="127"/>
      <c r="P305" s="123"/>
      <c r="Q305" s="123"/>
      <c r="R305" s="128"/>
      <c r="S305" s="129"/>
    </row>
    <row r="306" spans="1:19" ht="16.5" customHeight="1" x14ac:dyDescent="0.15">
      <c r="A306" s="488"/>
      <c r="B306" s="117">
        <v>1</v>
      </c>
      <c r="C306" s="118">
        <v>29</v>
      </c>
      <c r="D306" s="119" t="s">
        <v>8</v>
      </c>
      <c r="E306" s="120"/>
      <c r="F306" s="127"/>
      <c r="G306" s="123"/>
      <c r="H306" s="123"/>
      <c r="I306" s="135"/>
      <c r="J306" s="135"/>
      <c r="K306" s="135"/>
      <c r="L306" s="130"/>
      <c r="M306" s="125">
        <f>M303+1</f>
        <v>169</v>
      </c>
      <c r="N306" s="126"/>
      <c r="O306" s="127"/>
      <c r="P306" s="123"/>
      <c r="Q306" s="123"/>
      <c r="R306" s="128"/>
      <c r="S306" s="129"/>
    </row>
    <row r="307" spans="1:19" ht="16.5" customHeight="1" x14ac:dyDescent="0.15">
      <c r="A307" s="488"/>
      <c r="B307" s="117">
        <v>1</v>
      </c>
      <c r="C307" s="118">
        <v>30</v>
      </c>
      <c r="D307" s="119" t="s">
        <v>0</v>
      </c>
      <c r="E307" s="120">
        <v>39</v>
      </c>
      <c r="F307" s="127"/>
      <c r="G307" s="123"/>
      <c r="H307" s="123"/>
      <c r="I307" s="135"/>
      <c r="J307" s="135"/>
      <c r="K307" s="121"/>
      <c r="L307" s="130"/>
      <c r="M307" s="125">
        <f>M306+1</f>
        <v>170</v>
      </c>
      <c r="N307" s="126"/>
      <c r="O307" s="127"/>
      <c r="P307" s="123"/>
      <c r="Q307" s="123"/>
      <c r="R307" s="128"/>
      <c r="S307" s="129"/>
    </row>
    <row r="308" spans="1:19" ht="16.5" customHeight="1" x14ac:dyDescent="0.15">
      <c r="A308" s="488"/>
      <c r="B308" s="117">
        <v>1</v>
      </c>
      <c r="C308" s="118">
        <v>31</v>
      </c>
      <c r="D308" s="119" t="s">
        <v>2</v>
      </c>
      <c r="E308" s="120"/>
      <c r="F308" s="127"/>
      <c r="G308" s="123"/>
      <c r="H308" s="123"/>
      <c r="I308" s="135"/>
      <c r="J308" s="121"/>
      <c r="K308" s="121"/>
      <c r="L308" s="130"/>
      <c r="M308" s="125">
        <f t="shared" si="4"/>
        <v>171</v>
      </c>
      <c r="N308" s="126"/>
      <c r="O308" s="127"/>
      <c r="P308" s="123"/>
      <c r="Q308" s="123"/>
      <c r="R308" s="128"/>
      <c r="S308" s="129"/>
    </row>
    <row r="309" spans="1:19" ht="16.5" customHeight="1" x14ac:dyDescent="0.15">
      <c r="A309" s="488"/>
      <c r="B309" s="117">
        <v>2</v>
      </c>
      <c r="C309" s="118">
        <v>1</v>
      </c>
      <c r="D309" s="119" t="s">
        <v>4</v>
      </c>
      <c r="E309" s="120"/>
      <c r="F309" s="127"/>
      <c r="G309" s="123"/>
      <c r="H309" s="123"/>
      <c r="I309" s="121"/>
      <c r="J309" s="121"/>
      <c r="K309" s="135"/>
      <c r="L309" s="130"/>
      <c r="M309" s="125">
        <f t="shared" si="4"/>
        <v>172</v>
      </c>
      <c r="N309" s="126"/>
      <c r="O309" s="127"/>
      <c r="P309" s="123"/>
      <c r="Q309" s="123"/>
      <c r="R309" s="102"/>
      <c r="S309" s="104"/>
    </row>
    <row r="310" spans="1:19" ht="16.5" customHeight="1" x14ac:dyDescent="0.15">
      <c r="A310" s="488"/>
      <c r="B310" s="117">
        <v>2</v>
      </c>
      <c r="C310" s="118">
        <v>2</v>
      </c>
      <c r="D310" s="119" t="s">
        <v>5</v>
      </c>
      <c r="E310" s="120"/>
      <c r="F310" s="127" t="s">
        <v>173</v>
      </c>
      <c r="G310" s="123"/>
      <c r="H310" s="123"/>
      <c r="I310" s="135"/>
      <c r="J310" s="121"/>
      <c r="K310" s="135"/>
      <c r="L310" s="130"/>
      <c r="M310" s="125">
        <f t="shared" si="4"/>
        <v>173</v>
      </c>
      <c r="N310" s="126"/>
      <c r="O310" s="127"/>
      <c r="P310" s="123"/>
      <c r="Q310" s="123"/>
      <c r="R310" s="102"/>
      <c r="S310" s="104"/>
    </row>
    <row r="311" spans="1:19" ht="16.5" customHeight="1" x14ac:dyDescent="0.15">
      <c r="A311" s="488"/>
      <c r="B311" s="233">
        <v>2</v>
      </c>
      <c r="C311" s="234">
        <v>3</v>
      </c>
      <c r="D311" s="235" t="s">
        <v>6</v>
      </c>
      <c r="E311" s="236"/>
      <c r="F311" s="239" t="s">
        <v>139</v>
      </c>
      <c r="G311" s="240" t="s">
        <v>260</v>
      </c>
      <c r="H311" s="240"/>
      <c r="I311" s="253"/>
      <c r="J311" s="253"/>
      <c r="K311" s="253"/>
      <c r="L311" s="270"/>
      <c r="M311" s="242"/>
      <c r="N311" s="126"/>
      <c r="O311" s="127"/>
      <c r="P311" s="123"/>
      <c r="Q311" s="123"/>
      <c r="R311" s="128"/>
      <c r="S311" s="129"/>
    </row>
    <row r="312" spans="1:19" ht="16.5" customHeight="1" x14ac:dyDescent="0.15">
      <c r="A312" s="488"/>
      <c r="B312" s="233">
        <v>2</v>
      </c>
      <c r="C312" s="234">
        <v>4</v>
      </c>
      <c r="D312" s="235" t="s">
        <v>7</v>
      </c>
      <c r="E312" s="236"/>
      <c r="F312" s="239" t="s">
        <v>140</v>
      </c>
      <c r="G312" s="240"/>
      <c r="H312" s="240"/>
      <c r="I312" s="255"/>
      <c r="J312" s="255"/>
      <c r="K312" s="253"/>
      <c r="L312" s="270"/>
      <c r="M312" s="242"/>
      <c r="N312" s="126"/>
      <c r="O312" s="127"/>
      <c r="P312" s="123"/>
      <c r="Q312" s="123"/>
      <c r="R312" s="128"/>
      <c r="S312" s="129"/>
    </row>
    <row r="313" spans="1:19" ht="16.5" customHeight="1" x14ac:dyDescent="0.15">
      <c r="A313" s="488"/>
      <c r="B313" s="117">
        <v>2</v>
      </c>
      <c r="C313" s="118">
        <v>5</v>
      </c>
      <c r="D313" s="119" t="s">
        <v>8</v>
      </c>
      <c r="E313" s="120"/>
      <c r="F313" s="127"/>
      <c r="G313" s="123"/>
      <c r="H313" s="123" t="s">
        <v>141</v>
      </c>
      <c r="I313" s="135"/>
      <c r="J313" s="135"/>
      <c r="K313" s="135"/>
      <c r="L313" s="130"/>
      <c r="M313" s="125">
        <f>M310+1</f>
        <v>174</v>
      </c>
      <c r="N313" s="126"/>
      <c r="O313" s="127"/>
      <c r="P313" s="123"/>
      <c r="Q313" s="123"/>
      <c r="R313" s="128"/>
      <c r="S313" s="129"/>
    </row>
    <row r="314" spans="1:19" ht="16.5" customHeight="1" x14ac:dyDescent="0.15">
      <c r="A314" s="488"/>
      <c r="B314" s="117">
        <v>2</v>
      </c>
      <c r="C314" s="118">
        <v>6</v>
      </c>
      <c r="D314" s="119" t="s">
        <v>0</v>
      </c>
      <c r="E314" s="120">
        <v>40</v>
      </c>
      <c r="F314" s="127"/>
      <c r="G314" s="123"/>
      <c r="H314" s="121"/>
      <c r="I314" s="135"/>
      <c r="J314" s="135"/>
      <c r="K314" s="121"/>
      <c r="L314" s="130"/>
      <c r="M314" s="125">
        <f>M313+1</f>
        <v>175</v>
      </c>
      <c r="N314" s="158"/>
      <c r="O314" s="159"/>
      <c r="P314" s="123"/>
      <c r="Q314" s="123"/>
      <c r="R314" s="128"/>
      <c r="S314" s="129"/>
    </row>
    <row r="315" spans="1:19" ht="16.5" customHeight="1" x14ac:dyDescent="0.15">
      <c r="A315" s="488"/>
      <c r="B315" s="117">
        <v>2</v>
      </c>
      <c r="C315" s="118">
        <v>7</v>
      </c>
      <c r="D315" s="119" t="s">
        <v>2</v>
      </c>
      <c r="E315" s="120"/>
      <c r="F315" s="127"/>
      <c r="G315" s="123"/>
      <c r="H315" s="123"/>
      <c r="I315" s="121"/>
      <c r="J315" s="121"/>
      <c r="K315" s="121"/>
      <c r="L315" s="130"/>
      <c r="M315" s="125">
        <f t="shared" si="4"/>
        <v>176</v>
      </c>
      <c r="N315" s="126"/>
      <c r="O315" s="127"/>
      <c r="P315" s="123"/>
      <c r="Q315" s="123"/>
      <c r="R315" s="128"/>
      <c r="S315" s="129"/>
    </row>
    <row r="316" spans="1:19" ht="16.5" customHeight="1" x14ac:dyDescent="0.15">
      <c r="A316" s="488"/>
      <c r="B316" s="117">
        <v>2</v>
      </c>
      <c r="C316" s="118">
        <v>8</v>
      </c>
      <c r="D316" s="119" t="s">
        <v>4</v>
      </c>
      <c r="E316" s="120"/>
      <c r="F316" s="127" t="s">
        <v>166</v>
      </c>
      <c r="G316" s="123" t="s">
        <v>284</v>
      </c>
      <c r="H316" s="123" t="s">
        <v>142</v>
      </c>
      <c r="I316" s="135"/>
      <c r="J316" s="121"/>
      <c r="K316" s="121"/>
      <c r="L316" s="130"/>
      <c r="M316" s="125">
        <f t="shared" si="4"/>
        <v>177</v>
      </c>
      <c r="N316" s="126"/>
      <c r="O316" s="127"/>
      <c r="P316" s="123"/>
      <c r="Q316" s="123"/>
      <c r="R316" s="102"/>
      <c r="S316" s="104"/>
    </row>
    <row r="317" spans="1:19" ht="16.5" customHeight="1" x14ac:dyDescent="0.15">
      <c r="A317" s="488"/>
      <c r="B317" s="117">
        <v>2</v>
      </c>
      <c r="C317" s="118">
        <v>9</v>
      </c>
      <c r="D317" s="119" t="s">
        <v>5</v>
      </c>
      <c r="E317" s="120"/>
      <c r="F317" s="127" t="s">
        <v>167</v>
      </c>
      <c r="G317" s="123" t="s">
        <v>286</v>
      </c>
      <c r="H317" s="123" t="s">
        <v>285</v>
      </c>
      <c r="I317" s="135"/>
      <c r="J317" s="135"/>
      <c r="K317" s="121"/>
      <c r="L317" s="130"/>
      <c r="M317" s="125">
        <f t="shared" si="4"/>
        <v>178</v>
      </c>
      <c r="N317" s="126"/>
      <c r="O317" s="127"/>
      <c r="P317" s="123"/>
      <c r="Q317" s="123"/>
      <c r="R317" s="102"/>
      <c r="S317" s="104"/>
    </row>
    <row r="318" spans="1:19" ht="16.5" customHeight="1" x14ac:dyDescent="0.15">
      <c r="A318" s="488"/>
      <c r="B318" s="233">
        <v>2</v>
      </c>
      <c r="C318" s="234">
        <v>10</v>
      </c>
      <c r="D318" s="235" t="s">
        <v>6</v>
      </c>
      <c r="E318" s="236"/>
      <c r="F318" s="239"/>
      <c r="G318" s="253"/>
      <c r="H318" s="240"/>
      <c r="I318" s="253"/>
      <c r="J318" s="253"/>
      <c r="K318" s="253"/>
      <c r="L318" s="270"/>
      <c r="M318" s="242"/>
      <c r="N318" s="126"/>
      <c r="O318" s="127"/>
      <c r="P318" s="123"/>
      <c r="Q318" s="123"/>
      <c r="R318" s="128"/>
      <c r="S318" s="129"/>
    </row>
    <row r="319" spans="1:19" ht="16.5" customHeight="1" x14ac:dyDescent="0.15">
      <c r="A319" s="488"/>
      <c r="B319" s="233">
        <v>2</v>
      </c>
      <c r="C319" s="234">
        <v>11</v>
      </c>
      <c r="D319" s="235" t="s">
        <v>7</v>
      </c>
      <c r="E319" s="236"/>
      <c r="F319" s="258" t="s">
        <v>45</v>
      </c>
      <c r="G319" s="299"/>
      <c r="H319" s="240"/>
      <c r="I319" s="255"/>
      <c r="J319" s="255"/>
      <c r="K319" s="253"/>
      <c r="L319" s="270"/>
      <c r="M319" s="242"/>
      <c r="N319" s="126"/>
      <c r="O319" s="127"/>
      <c r="P319" s="123"/>
      <c r="Q319" s="123"/>
      <c r="R319" s="102"/>
      <c r="S319" s="104"/>
    </row>
    <row r="320" spans="1:19" ht="16.5" customHeight="1" x14ac:dyDescent="0.15">
      <c r="A320" s="488"/>
      <c r="B320" s="233">
        <v>2</v>
      </c>
      <c r="C320" s="234">
        <v>12</v>
      </c>
      <c r="D320" s="235" t="s">
        <v>8</v>
      </c>
      <c r="E320" s="236"/>
      <c r="F320" s="239" t="s">
        <v>208</v>
      </c>
      <c r="G320" s="240"/>
      <c r="H320" s="240"/>
      <c r="I320" s="255"/>
      <c r="J320" s="255"/>
      <c r="K320" s="253"/>
      <c r="L320" s="270"/>
      <c r="M320" s="242"/>
      <c r="N320" s="126"/>
      <c r="O320" s="127"/>
      <c r="P320" s="123"/>
      <c r="Q320" s="123"/>
      <c r="R320" s="133"/>
      <c r="S320" s="129"/>
    </row>
    <row r="321" spans="1:19" ht="16.5" customHeight="1" x14ac:dyDescent="0.15">
      <c r="A321" s="488"/>
      <c r="B321" s="117">
        <v>2</v>
      </c>
      <c r="C321" s="118">
        <v>13</v>
      </c>
      <c r="D321" s="119" t="s">
        <v>0</v>
      </c>
      <c r="E321" s="120">
        <v>41</v>
      </c>
      <c r="F321" s="127" t="s">
        <v>174</v>
      </c>
      <c r="G321" s="123"/>
      <c r="H321" s="123" t="s">
        <v>195</v>
      </c>
      <c r="I321" s="135" t="s">
        <v>70</v>
      </c>
      <c r="J321" s="121"/>
      <c r="K321" s="121"/>
      <c r="L321" s="130"/>
      <c r="M321" s="125">
        <f>M317+1</f>
        <v>179</v>
      </c>
      <c r="N321" s="126"/>
      <c r="O321" s="127"/>
      <c r="P321" s="123"/>
      <c r="Q321" s="123"/>
      <c r="R321" s="133"/>
      <c r="S321" s="129"/>
    </row>
    <row r="322" spans="1:19" ht="16.5" customHeight="1" x14ac:dyDescent="0.15">
      <c r="A322" s="488"/>
      <c r="B322" s="117">
        <v>2</v>
      </c>
      <c r="C322" s="118">
        <v>14</v>
      </c>
      <c r="D322" s="119" t="s">
        <v>2</v>
      </c>
      <c r="E322" s="120"/>
      <c r="F322" s="127"/>
      <c r="G322" s="123"/>
      <c r="H322" s="122"/>
      <c r="I322" s="121"/>
      <c r="J322" s="121"/>
      <c r="K322" s="121"/>
      <c r="L322" s="130"/>
      <c r="M322" s="125">
        <f t="shared" si="4"/>
        <v>180</v>
      </c>
      <c r="N322" s="126"/>
      <c r="O322" s="127"/>
      <c r="P322" s="123"/>
      <c r="Q322" s="123"/>
      <c r="R322" s="133"/>
      <c r="S322" s="129"/>
    </row>
    <row r="323" spans="1:19" ht="16.5" customHeight="1" x14ac:dyDescent="0.15">
      <c r="A323" s="488"/>
      <c r="B323" s="117">
        <v>2</v>
      </c>
      <c r="C323" s="118">
        <v>15</v>
      </c>
      <c r="D323" s="119" t="s">
        <v>4</v>
      </c>
      <c r="E323" s="120"/>
      <c r="F323" s="127" t="s">
        <v>215</v>
      </c>
      <c r="G323" s="123"/>
      <c r="H323" s="122" t="s">
        <v>56</v>
      </c>
      <c r="I323" s="135"/>
      <c r="J323" s="121"/>
      <c r="K323" s="135"/>
      <c r="L323" s="130"/>
      <c r="M323" s="125">
        <f t="shared" si="4"/>
        <v>181</v>
      </c>
      <c r="N323" s="126"/>
      <c r="O323" s="127"/>
      <c r="P323" s="123"/>
      <c r="Q323" s="123"/>
      <c r="R323" s="102"/>
      <c r="S323" s="104"/>
    </row>
    <row r="324" spans="1:19" ht="16.5" customHeight="1" x14ac:dyDescent="0.15">
      <c r="A324" s="488"/>
      <c r="B324" s="117">
        <v>2</v>
      </c>
      <c r="C324" s="118">
        <v>16</v>
      </c>
      <c r="D324" s="119" t="s">
        <v>5</v>
      </c>
      <c r="E324" s="120"/>
      <c r="F324" s="127"/>
      <c r="G324" s="222"/>
      <c r="H324" s="123"/>
      <c r="I324" s="135" t="s">
        <v>143</v>
      </c>
      <c r="J324" s="121"/>
      <c r="K324" s="135"/>
      <c r="L324" s="130"/>
      <c r="M324" s="125">
        <f t="shared" si="4"/>
        <v>182</v>
      </c>
      <c r="N324" s="126"/>
      <c r="O324" s="127"/>
      <c r="P324" s="123"/>
      <c r="Q324" s="123"/>
      <c r="R324" s="102"/>
      <c r="S324" s="104"/>
    </row>
    <row r="325" spans="1:19" ht="16.5" customHeight="1" x14ac:dyDescent="0.15">
      <c r="A325" s="488"/>
      <c r="B325" s="233">
        <v>2</v>
      </c>
      <c r="C325" s="234">
        <v>17</v>
      </c>
      <c r="D325" s="235" t="s">
        <v>6</v>
      </c>
      <c r="E325" s="236"/>
      <c r="F325" s="239" t="s">
        <v>196</v>
      </c>
      <c r="G325" s="253"/>
      <c r="H325" s="253"/>
      <c r="I325" s="255"/>
      <c r="J325" s="255"/>
      <c r="K325" s="253"/>
      <c r="L325" s="270"/>
      <c r="M325" s="242"/>
      <c r="N325" s="126"/>
      <c r="O325" s="127"/>
      <c r="P325" s="123"/>
      <c r="Q325" s="123"/>
      <c r="R325" s="133"/>
      <c r="S325" s="129"/>
    </row>
    <row r="326" spans="1:19" ht="16.5" customHeight="1" x14ac:dyDescent="0.15">
      <c r="A326" s="488"/>
      <c r="B326" s="233">
        <v>2</v>
      </c>
      <c r="C326" s="234">
        <v>18</v>
      </c>
      <c r="D326" s="235" t="s">
        <v>7</v>
      </c>
      <c r="E326" s="236"/>
      <c r="F326" s="239"/>
      <c r="G326" s="240"/>
      <c r="H326" s="240"/>
      <c r="I326" s="255"/>
      <c r="J326" s="255"/>
      <c r="K326" s="255"/>
      <c r="L326" s="270"/>
      <c r="M326" s="242"/>
      <c r="N326" s="126"/>
      <c r="O326" s="127"/>
      <c r="P326" s="123"/>
      <c r="Q326" s="123"/>
      <c r="R326" s="133"/>
      <c r="S326" s="129"/>
    </row>
    <row r="327" spans="1:19" ht="16.5" customHeight="1" x14ac:dyDescent="0.15">
      <c r="A327" s="488"/>
      <c r="B327" s="117">
        <v>2</v>
      </c>
      <c r="C327" s="118">
        <v>19</v>
      </c>
      <c r="D327" s="119" t="s">
        <v>8</v>
      </c>
      <c r="E327" s="120">
        <v>42</v>
      </c>
      <c r="F327" s="127"/>
      <c r="G327" s="123"/>
      <c r="H327" s="123"/>
      <c r="I327" s="135"/>
      <c r="J327" s="135"/>
      <c r="K327" s="135"/>
      <c r="L327" s="130"/>
      <c r="M327" s="125">
        <f>M324+1</f>
        <v>183</v>
      </c>
      <c r="N327" s="126"/>
      <c r="O327" s="127"/>
      <c r="P327" s="123"/>
      <c r="Q327" s="123"/>
      <c r="R327" s="133"/>
      <c r="S327" s="129"/>
    </row>
    <row r="328" spans="1:19" ht="16.5" customHeight="1" x14ac:dyDescent="0.15">
      <c r="A328" s="488"/>
      <c r="B328" s="117">
        <v>2</v>
      </c>
      <c r="C328" s="118">
        <v>20</v>
      </c>
      <c r="D328" s="119" t="s">
        <v>0</v>
      </c>
      <c r="E328" s="120"/>
      <c r="F328" s="127" t="s">
        <v>175</v>
      </c>
      <c r="G328" s="123"/>
      <c r="H328" s="123"/>
      <c r="I328" s="135"/>
      <c r="J328" s="135"/>
      <c r="K328" s="135"/>
      <c r="L328" s="130"/>
      <c r="M328" s="125">
        <f>M327+1</f>
        <v>184</v>
      </c>
      <c r="N328" s="126"/>
      <c r="O328" s="127"/>
      <c r="P328" s="123"/>
      <c r="Q328" s="123"/>
      <c r="R328" s="133"/>
      <c r="S328" s="129"/>
    </row>
    <row r="329" spans="1:19" ht="16.5" customHeight="1" x14ac:dyDescent="0.15">
      <c r="A329" s="488"/>
      <c r="B329" s="117">
        <v>2</v>
      </c>
      <c r="C329" s="118">
        <v>21</v>
      </c>
      <c r="D329" s="119" t="s">
        <v>2</v>
      </c>
      <c r="E329" s="120"/>
      <c r="F329" s="127"/>
      <c r="G329" s="123"/>
      <c r="H329" s="123"/>
      <c r="I329" s="135"/>
      <c r="J329" s="135"/>
      <c r="K329" s="135"/>
      <c r="L329" s="130"/>
      <c r="M329" s="125">
        <f>M328+1</f>
        <v>185</v>
      </c>
      <c r="N329" s="126"/>
      <c r="O329" s="127"/>
      <c r="P329" s="123"/>
      <c r="Q329" s="123"/>
      <c r="R329" s="133"/>
      <c r="S329" s="129"/>
    </row>
    <row r="330" spans="1:19" ht="16.5" customHeight="1" x14ac:dyDescent="0.15">
      <c r="A330" s="488"/>
      <c r="B330" s="117">
        <v>2</v>
      </c>
      <c r="C330" s="118">
        <v>22</v>
      </c>
      <c r="D330" s="119" t="s">
        <v>4</v>
      </c>
      <c r="E330" s="120"/>
      <c r="F330" s="127"/>
      <c r="G330" s="222"/>
      <c r="H330" s="163"/>
      <c r="I330" s="121"/>
      <c r="J330" s="135"/>
      <c r="K330" s="121"/>
      <c r="L330" s="130"/>
      <c r="M330" s="125">
        <f t="shared" si="4"/>
        <v>186</v>
      </c>
      <c r="N330" s="126"/>
      <c r="O330" s="127"/>
      <c r="P330" s="123"/>
      <c r="Q330" s="123"/>
      <c r="R330" s="102"/>
      <c r="S330" s="104"/>
    </row>
    <row r="331" spans="1:19" ht="16.5" customHeight="1" x14ac:dyDescent="0.15">
      <c r="A331" s="488"/>
      <c r="B331" s="233">
        <v>2</v>
      </c>
      <c r="C331" s="234">
        <v>23</v>
      </c>
      <c r="D331" s="235" t="s">
        <v>5</v>
      </c>
      <c r="E331" s="236"/>
      <c r="F331" s="258" t="s">
        <v>46</v>
      </c>
      <c r="G331" s="299"/>
      <c r="H331" s="240"/>
      <c r="I331" s="255"/>
      <c r="J331" s="255"/>
      <c r="K331" s="255"/>
      <c r="L331" s="270"/>
      <c r="M331" s="242"/>
      <c r="N331" s="158"/>
      <c r="O331" s="159"/>
      <c r="P331" s="123"/>
      <c r="Q331" s="123"/>
      <c r="R331" s="102"/>
      <c r="S331" s="104"/>
    </row>
    <row r="332" spans="1:19" ht="16.5" customHeight="1" x14ac:dyDescent="0.15">
      <c r="A332" s="488"/>
      <c r="B332" s="233">
        <v>2</v>
      </c>
      <c r="C332" s="234">
        <v>24</v>
      </c>
      <c r="D332" s="235" t="s">
        <v>6</v>
      </c>
      <c r="E332" s="236"/>
      <c r="F332" s="301"/>
      <c r="G332" s="240"/>
      <c r="H332" s="240"/>
      <c r="I332" s="255"/>
      <c r="J332" s="255"/>
      <c r="K332" s="255"/>
      <c r="L332" s="270"/>
      <c r="M332" s="242"/>
      <c r="N332" s="126"/>
      <c r="O332" s="127"/>
      <c r="P332" s="123"/>
      <c r="Q332" s="123"/>
      <c r="R332" s="133"/>
      <c r="S332" s="129"/>
    </row>
    <row r="333" spans="1:19" ht="16.5" customHeight="1" x14ac:dyDescent="0.15">
      <c r="A333" s="488"/>
      <c r="B333" s="233">
        <v>2</v>
      </c>
      <c r="C333" s="234">
        <v>25</v>
      </c>
      <c r="D333" s="235" t="s">
        <v>7</v>
      </c>
      <c r="E333" s="236"/>
      <c r="F333" s="301"/>
      <c r="G333" s="240"/>
      <c r="H333" s="240"/>
      <c r="I333" s="255"/>
      <c r="J333" s="255"/>
      <c r="K333" s="255"/>
      <c r="L333" s="270"/>
      <c r="M333" s="242"/>
      <c r="N333" s="151"/>
      <c r="O333" s="152"/>
      <c r="P333" s="123"/>
      <c r="Q333" s="123"/>
      <c r="R333" s="133"/>
      <c r="S333" s="129"/>
    </row>
    <row r="334" spans="1:19" ht="16.5" customHeight="1" x14ac:dyDescent="0.15">
      <c r="A334" s="488"/>
      <c r="B334" s="117">
        <v>2</v>
      </c>
      <c r="C334" s="118">
        <v>26</v>
      </c>
      <c r="D334" s="119" t="s">
        <v>8</v>
      </c>
      <c r="E334" s="120">
        <v>43</v>
      </c>
      <c r="F334" s="127"/>
      <c r="G334" s="123"/>
      <c r="H334" s="123"/>
      <c r="I334" s="135"/>
      <c r="J334" s="135"/>
      <c r="K334" s="135"/>
      <c r="L334" s="130"/>
      <c r="M334" s="125">
        <f>M330+1</f>
        <v>187</v>
      </c>
      <c r="N334" s="126"/>
      <c r="O334" s="127"/>
      <c r="P334" s="123"/>
      <c r="Q334" s="123"/>
      <c r="R334" s="133"/>
      <c r="S334" s="129"/>
    </row>
    <row r="335" spans="1:19" ht="16.5" customHeight="1" x14ac:dyDescent="0.15">
      <c r="A335" s="488"/>
      <c r="B335" s="117">
        <v>2</v>
      </c>
      <c r="C335" s="118">
        <v>27</v>
      </c>
      <c r="D335" s="119" t="s">
        <v>0</v>
      </c>
      <c r="E335" s="120"/>
      <c r="F335" s="127"/>
      <c r="G335" s="123"/>
      <c r="H335" s="123"/>
      <c r="I335" s="135"/>
      <c r="J335" s="135"/>
      <c r="K335" s="135"/>
      <c r="L335" s="130"/>
      <c r="M335" s="125">
        <f>M334+1</f>
        <v>188</v>
      </c>
      <c r="N335" s="126"/>
      <c r="O335" s="127"/>
      <c r="P335" s="123"/>
      <c r="Q335" s="123"/>
      <c r="R335" s="133"/>
      <c r="S335" s="129"/>
    </row>
    <row r="336" spans="1:19" ht="16.5" customHeight="1" x14ac:dyDescent="0.15">
      <c r="A336" s="488"/>
      <c r="B336" s="117">
        <v>2</v>
      </c>
      <c r="C336" s="118">
        <v>28</v>
      </c>
      <c r="D336" s="119" t="s">
        <v>2</v>
      </c>
      <c r="E336" s="120"/>
      <c r="F336" s="127"/>
      <c r="G336" s="123"/>
      <c r="H336" s="123"/>
      <c r="I336" s="135"/>
      <c r="J336" s="135"/>
      <c r="K336" s="135"/>
      <c r="L336" s="130"/>
      <c r="M336" s="125">
        <f t="shared" ref="M336:M352" si="5">M335+1</f>
        <v>189</v>
      </c>
      <c r="N336" s="126"/>
      <c r="O336" s="127"/>
      <c r="P336" s="123"/>
      <c r="Q336" s="123"/>
      <c r="R336" s="133"/>
      <c r="S336" s="129"/>
    </row>
    <row r="337" spans="1:19" ht="16.5" customHeight="1" x14ac:dyDescent="0.15">
      <c r="A337" s="488"/>
      <c r="B337" s="117">
        <v>2</v>
      </c>
      <c r="C337" s="118">
        <v>29</v>
      </c>
      <c r="D337" s="119" t="s">
        <v>4</v>
      </c>
      <c r="E337" s="120"/>
      <c r="F337" s="127"/>
      <c r="G337" s="123"/>
      <c r="H337" s="123"/>
      <c r="I337" s="135"/>
      <c r="J337" s="135"/>
      <c r="K337" s="135"/>
      <c r="L337" s="130"/>
      <c r="M337" s="125">
        <f>M336+1</f>
        <v>190</v>
      </c>
      <c r="N337" s="126"/>
      <c r="O337" s="127"/>
      <c r="P337" s="123"/>
      <c r="Q337" s="123"/>
      <c r="R337" s="133"/>
      <c r="S337" s="129"/>
    </row>
    <row r="338" spans="1:19" ht="16.5" customHeight="1" x14ac:dyDescent="0.15">
      <c r="A338" s="488"/>
      <c r="B338" s="117">
        <v>3</v>
      </c>
      <c r="C338" s="118">
        <v>1</v>
      </c>
      <c r="D338" s="119" t="s">
        <v>5</v>
      </c>
      <c r="E338" s="120"/>
      <c r="F338" s="127"/>
      <c r="G338" s="123"/>
      <c r="H338" s="123"/>
      <c r="I338" s="121"/>
      <c r="J338" s="121"/>
      <c r="K338" s="135"/>
      <c r="L338" s="130"/>
      <c r="M338" s="125">
        <f>M337+1</f>
        <v>191</v>
      </c>
      <c r="N338" s="126"/>
      <c r="O338" s="127"/>
      <c r="P338" s="123"/>
      <c r="Q338" s="123"/>
      <c r="R338" s="102"/>
      <c r="S338" s="104"/>
    </row>
    <row r="339" spans="1:19" ht="16.5" customHeight="1" x14ac:dyDescent="0.15">
      <c r="A339" s="488"/>
      <c r="B339" s="233">
        <v>3</v>
      </c>
      <c r="C339" s="234">
        <v>2</v>
      </c>
      <c r="D339" s="235" t="s">
        <v>6</v>
      </c>
      <c r="E339" s="236"/>
      <c r="F339" s="303"/>
      <c r="G339" s="240"/>
      <c r="H339" s="240"/>
      <c r="I339" s="255"/>
      <c r="J339" s="255"/>
      <c r="K339" s="253"/>
      <c r="L339" s="270"/>
      <c r="M339" s="242"/>
      <c r="N339" s="126"/>
      <c r="O339" s="127"/>
      <c r="P339" s="123"/>
      <c r="Q339" s="123"/>
      <c r="R339" s="133"/>
      <c r="S339" s="129"/>
    </row>
    <row r="340" spans="1:19" ht="16.5" customHeight="1" x14ac:dyDescent="0.15">
      <c r="A340" s="488"/>
      <c r="B340" s="233">
        <v>3</v>
      </c>
      <c r="C340" s="234">
        <v>3</v>
      </c>
      <c r="D340" s="235" t="s">
        <v>7</v>
      </c>
      <c r="E340" s="236"/>
      <c r="F340" s="303"/>
      <c r="G340" s="240"/>
      <c r="H340" s="240"/>
      <c r="I340" s="255"/>
      <c r="J340" s="255"/>
      <c r="K340" s="255"/>
      <c r="L340" s="270"/>
      <c r="M340" s="242"/>
      <c r="N340" s="126"/>
      <c r="O340" s="127"/>
      <c r="P340" s="123"/>
      <c r="Q340" s="123"/>
      <c r="R340" s="133"/>
      <c r="S340" s="129"/>
    </row>
    <row r="341" spans="1:19" ht="16.5" customHeight="1" x14ac:dyDescent="0.15">
      <c r="A341" s="488"/>
      <c r="B341" s="117">
        <v>3</v>
      </c>
      <c r="C341" s="118">
        <v>4</v>
      </c>
      <c r="D341" s="119" t="s">
        <v>8</v>
      </c>
      <c r="E341" s="120">
        <v>44</v>
      </c>
      <c r="F341" s="411" t="s">
        <v>201</v>
      </c>
      <c r="G341" s="222" t="s">
        <v>203</v>
      </c>
      <c r="H341" s="123" t="s">
        <v>264</v>
      </c>
      <c r="I341" s="135"/>
      <c r="J341" s="135"/>
      <c r="K341" s="135"/>
      <c r="L341" s="130"/>
      <c r="M341" s="125">
        <f>M338+1</f>
        <v>192</v>
      </c>
      <c r="N341" s="126"/>
      <c r="O341" s="127"/>
      <c r="P341" s="123"/>
      <c r="Q341" s="123"/>
      <c r="R341" s="133"/>
      <c r="S341" s="129"/>
    </row>
    <row r="342" spans="1:19" ht="16.5" customHeight="1" x14ac:dyDescent="0.15">
      <c r="A342" s="488"/>
      <c r="B342" s="117">
        <v>3</v>
      </c>
      <c r="C342" s="118">
        <v>5</v>
      </c>
      <c r="D342" s="119" t="s">
        <v>0</v>
      </c>
      <c r="E342" s="120"/>
      <c r="F342" s="127"/>
      <c r="G342" s="123"/>
      <c r="H342" s="123"/>
      <c r="I342" s="135"/>
      <c r="J342" s="135"/>
      <c r="K342" s="135"/>
      <c r="L342" s="130"/>
      <c r="M342" s="125">
        <f>M341+1</f>
        <v>193</v>
      </c>
      <c r="N342" s="126"/>
      <c r="O342" s="127"/>
      <c r="P342" s="123"/>
      <c r="Q342" s="123"/>
      <c r="R342" s="133"/>
      <c r="S342" s="129"/>
    </row>
    <row r="343" spans="1:19" ht="16.5" customHeight="1" x14ac:dyDescent="0.15">
      <c r="A343" s="488"/>
      <c r="B343" s="117">
        <v>3</v>
      </c>
      <c r="C343" s="118">
        <v>6</v>
      </c>
      <c r="D343" s="119" t="s">
        <v>2</v>
      </c>
      <c r="E343" s="120"/>
      <c r="F343" s="127"/>
      <c r="G343" s="123"/>
      <c r="H343" s="123" t="s">
        <v>261</v>
      </c>
      <c r="I343" s="135"/>
      <c r="J343" s="135"/>
      <c r="K343" s="121"/>
      <c r="L343" s="130"/>
      <c r="M343" s="125">
        <f>M342+1</f>
        <v>194</v>
      </c>
      <c r="N343" s="126"/>
      <c r="O343" s="127"/>
      <c r="P343" s="123"/>
      <c r="Q343" s="123"/>
      <c r="R343" s="133"/>
      <c r="S343" s="129"/>
    </row>
    <row r="344" spans="1:19" ht="16.5" customHeight="1" x14ac:dyDescent="0.15">
      <c r="A344" s="488"/>
      <c r="B344" s="117">
        <v>3</v>
      </c>
      <c r="C344" s="118">
        <v>7</v>
      </c>
      <c r="D344" s="119" t="s">
        <v>4</v>
      </c>
      <c r="E344" s="120"/>
      <c r="F344" s="127"/>
      <c r="G344" s="222"/>
      <c r="H344" s="123"/>
      <c r="I344" s="135"/>
      <c r="J344" s="121"/>
      <c r="K344" s="121"/>
      <c r="L344" s="130"/>
      <c r="M344" s="125">
        <f t="shared" si="5"/>
        <v>195</v>
      </c>
      <c r="N344" s="126"/>
      <c r="O344" s="127"/>
      <c r="P344" s="123"/>
      <c r="Q344" s="123"/>
      <c r="R344" s="102"/>
      <c r="S344" s="104"/>
    </row>
    <row r="345" spans="1:19" ht="16.5" customHeight="1" x14ac:dyDescent="0.15">
      <c r="A345" s="488"/>
      <c r="B345" s="117">
        <v>3</v>
      </c>
      <c r="C345" s="118">
        <v>8</v>
      </c>
      <c r="D345" s="119" t="s">
        <v>5</v>
      </c>
      <c r="E345" s="120"/>
      <c r="F345" s="127" t="s">
        <v>288</v>
      </c>
      <c r="G345" s="123"/>
      <c r="H345" s="123"/>
      <c r="I345" s="135"/>
      <c r="J345" s="135"/>
      <c r="K345" s="121"/>
      <c r="L345" s="130"/>
      <c r="M345" s="125">
        <f t="shared" si="5"/>
        <v>196</v>
      </c>
      <c r="N345" s="126"/>
      <c r="O345" s="127"/>
      <c r="P345" s="123"/>
      <c r="Q345" s="123"/>
      <c r="R345" s="102"/>
      <c r="S345" s="104"/>
    </row>
    <row r="346" spans="1:19" ht="16.5" customHeight="1" x14ac:dyDescent="0.15">
      <c r="A346" s="488"/>
      <c r="B346" s="233">
        <v>3</v>
      </c>
      <c r="C346" s="234">
        <v>9</v>
      </c>
      <c r="D346" s="235" t="s">
        <v>6</v>
      </c>
      <c r="E346" s="236"/>
      <c r="F346" s="239"/>
      <c r="G346" s="240"/>
      <c r="H346" s="240"/>
      <c r="I346" s="255"/>
      <c r="J346" s="253"/>
      <c r="K346" s="255"/>
      <c r="L346" s="270"/>
      <c r="M346" s="242"/>
      <c r="N346" s="126"/>
      <c r="O346" s="127"/>
      <c r="P346" s="123"/>
      <c r="Q346" s="123"/>
      <c r="R346" s="133"/>
      <c r="S346" s="129"/>
    </row>
    <row r="347" spans="1:19" ht="16.5" customHeight="1" x14ac:dyDescent="0.15">
      <c r="A347" s="488"/>
      <c r="B347" s="233">
        <v>3</v>
      </c>
      <c r="C347" s="234">
        <v>10</v>
      </c>
      <c r="D347" s="235" t="s">
        <v>7</v>
      </c>
      <c r="E347" s="236"/>
      <c r="F347" s="239" t="s">
        <v>202</v>
      </c>
      <c r="G347" s="240"/>
      <c r="H347" s="254"/>
      <c r="I347" s="255"/>
      <c r="J347" s="255"/>
      <c r="K347" s="255"/>
      <c r="L347" s="270"/>
      <c r="M347" s="242"/>
      <c r="N347" s="126"/>
      <c r="O347" s="127"/>
      <c r="P347" s="123"/>
      <c r="Q347" s="123"/>
      <c r="R347" s="133"/>
      <c r="S347" s="129"/>
    </row>
    <row r="348" spans="1:19" ht="16.5" customHeight="1" x14ac:dyDescent="0.15">
      <c r="A348" s="488"/>
      <c r="B348" s="117">
        <v>3</v>
      </c>
      <c r="C348" s="118">
        <v>11</v>
      </c>
      <c r="D348" s="119" t="s">
        <v>8</v>
      </c>
      <c r="E348" s="120">
        <v>45</v>
      </c>
      <c r="F348" s="127"/>
      <c r="G348" s="123" t="s">
        <v>197</v>
      </c>
      <c r="H348" s="123"/>
      <c r="I348" s="135"/>
      <c r="J348" s="135"/>
      <c r="K348" s="135"/>
      <c r="L348" s="130"/>
      <c r="M348" s="125">
        <f>M345+1</f>
        <v>197</v>
      </c>
      <c r="N348" s="126"/>
      <c r="O348" s="127"/>
      <c r="P348" s="123"/>
      <c r="Q348" s="123"/>
      <c r="R348" s="133"/>
      <c r="S348" s="129"/>
    </row>
    <row r="349" spans="1:19" ht="16.5" customHeight="1" x14ac:dyDescent="0.15">
      <c r="A349" s="488"/>
      <c r="B349" s="117">
        <v>3</v>
      </c>
      <c r="C349" s="118">
        <v>12</v>
      </c>
      <c r="D349" s="119" t="s">
        <v>0</v>
      </c>
      <c r="E349" s="120"/>
      <c r="F349" s="127" t="s">
        <v>199</v>
      </c>
      <c r="G349" s="123" t="s">
        <v>198</v>
      </c>
      <c r="H349" s="123" t="s">
        <v>145</v>
      </c>
      <c r="I349" s="135"/>
      <c r="J349" s="135"/>
      <c r="K349" s="135"/>
      <c r="L349" s="130"/>
      <c r="M349" s="125">
        <f>M348+1</f>
        <v>198</v>
      </c>
      <c r="N349" s="126"/>
      <c r="O349" s="127"/>
      <c r="P349" s="123"/>
      <c r="Q349" s="123"/>
      <c r="R349" s="133"/>
      <c r="S349" s="129"/>
    </row>
    <row r="350" spans="1:19" ht="16.5" customHeight="1" x14ac:dyDescent="0.15">
      <c r="A350" s="488"/>
      <c r="B350" s="117">
        <v>3</v>
      </c>
      <c r="C350" s="118">
        <v>13</v>
      </c>
      <c r="D350" s="119" t="s">
        <v>2</v>
      </c>
      <c r="E350" s="120"/>
      <c r="F350" s="127" t="s">
        <v>144</v>
      </c>
      <c r="G350" s="123"/>
      <c r="H350" s="123"/>
      <c r="I350" s="135"/>
      <c r="J350" s="135"/>
      <c r="K350" s="135"/>
      <c r="L350" s="130"/>
      <c r="M350" s="125">
        <f>M349+1</f>
        <v>199</v>
      </c>
      <c r="N350" s="126"/>
      <c r="O350" s="127"/>
      <c r="P350" s="123"/>
      <c r="Q350" s="123"/>
      <c r="R350" s="133"/>
      <c r="S350" s="129"/>
    </row>
    <row r="351" spans="1:19" ht="16.5" customHeight="1" x14ac:dyDescent="0.15">
      <c r="A351" s="488"/>
      <c r="B351" s="117">
        <v>3</v>
      </c>
      <c r="C351" s="118">
        <v>14</v>
      </c>
      <c r="D351" s="119" t="s">
        <v>4</v>
      </c>
      <c r="E351" s="120"/>
      <c r="F351" s="132"/>
      <c r="G351" s="123"/>
      <c r="H351" s="123"/>
      <c r="I351" s="135"/>
      <c r="J351" s="135"/>
      <c r="K351" s="121"/>
      <c r="L351" s="130"/>
      <c r="M351" s="125">
        <f t="shared" si="5"/>
        <v>200</v>
      </c>
      <c r="N351" s="126"/>
      <c r="O351" s="127"/>
      <c r="P351" s="123"/>
      <c r="Q351" s="123"/>
      <c r="R351" s="102"/>
      <c r="S351" s="104"/>
    </row>
    <row r="352" spans="1:19" ht="16.5" customHeight="1" x14ac:dyDescent="0.15">
      <c r="A352" s="488"/>
      <c r="B352" s="117">
        <v>3</v>
      </c>
      <c r="C352" s="118">
        <v>15</v>
      </c>
      <c r="D352" s="119" t="s">
        <v>5</v>
      </c>
      <c r="E352" s="120"/>
      <c r="F352" s="127"/>
      <c r="G352" s="123"/>
      <c r="H352" s="123"/>
      <c r="I352" s="121"/>
      <c r="J352" s="135"/>
      <c r="K352" s="121"/>
      <c r="L352" s="130"/>
      <c r="M352" s="125">
        <f t="shared" si="5"/>
        <v>201</v>
      </c>
      <c r="N352" s="126"/>
      <c r="O352" s="127"/>
      <c r="P352" s="123"/>
      <c r="Q352" s="123"/>
      <c r="R352" s="102"/>
      <c r="S352" s="104"/>
    </row>
    <row r="353" spans="1:19" ht="16.5" customHeight="1" x14ac:dyDescent="0.15">
      <c r="A353" s="488"/>
      <c r="B353" s="233">
        <v>3</v>
      </c>
      <c r="C353" s="234">
        <v>16</v>
      </c>
      <c r="D353" s="235" t="s">
        <v>6</v>
      </c>
      <c r="E353" s="236"/>
      <c r="F353" s="239" t="s">
        <v>262</v>
      </c>
      <c r="G353" s="240"/>
      <c r="H353" s="240"/>
      <c r="I353" s="255"/>
      <c r="J353" s="255"/>
      <c r="K353" s="253"/>
      <c r="L353" s="270"/>
      <c r="M353" s="242"/>
      <c r="N353" s="126"/>
      <c r="O353" s="127"/>
      <c r="P353" s="123"/>
      <c r="Q353" s="123"/>
      <c r="R353" s="133"/>
      <c r="S353" s="129"/>
    </row>
    <row r="354" spans="1:19" ht="16.5" customHeight="1" x14ac:dyDescent="0.15">
      <c r="A354" s="488"/>
      <c r="B354" s="233">
        <v>3</v>
      </c>
      <c r="C354" s="234">
        <v>17</v>
      </c>
      <c r="D354" s="235" t="s">
        <v>7</v>
      </c>
      <c r="E354" s="236"/>
      <c r="F354" s="303"/>
      <c r="G354" s="240"/>
      <c r="H354" s="240"/>
      <c r="I354" s="255"/>
      <c r="J354" s="255"/>
      <c r="K354" s="255"/>
      <c r="L354" s="270"/>
      <c r="M354" s="242"/>
      <c r="N354" s="126"/>
      <c r="O354" s="127"/>
      <c r="P354" s="123"/>
      <c r="Q354" s="123"/>
      <c r="R354" s="133"/>
      <c r="S354" s="129"/>
    </row>
    <row r="355" spans="1:19" ht="16.5" customHeight="1" x14ac:dyDescent="0.15">
      <c r="A355" s="488"/>
      <c r="B355" s="117">
        <v>3</v>
      </c>
      <c r="C355" s="118">
        <v>18</v>
      </c>
      <c r="D355" s="119" t="s">
        <v>8</v>
      </c>
      <c r="E355" s="120">
        <v>46</v>
      </c>
      <c r="F355" s="411"/>
      <c r="G355" s="123" t="s">
        <v>200</v>
      </c>
      <c r="H355" s="123"/>
      <c r="I355" s="135"/>
      <c r="J355" s="135"/>
      <c r="K355" s="135"/>
      <c r="L355" s="130"/>
      <c r="M355" s="125">
        <f>M352+1</f>
        <v>202</v>
      </c>
      <c r="N355" s="126"/>
      <c r="O355" s="127"/>
      <c r="P355" s="123"/>
      <c r="Q355" s="123"/>
      <c r="R355" s="133"/>
      <c r="S355" s="129"/>
    </row>
    <row r="356" spans="1:19" ht="16.5" customHeight="1" x14ac:dyDescent="0.15">
      <c r="A356" s="488"/>
      <c r="B356" s="117">
        <v>3</v>
      </c>
      <c r="C356" s="118">
        <v>19</v>
      </c>
      <c r="D356" s="119" t="s">
        <v>0</v>
      </c>
      <c r="E356" s="120"/>
      <c r="F356" s="127"/>
      <c r="G356" s="222"/>
      <c r="H356" s="123"/>
      <c r="I356" s="135"/>
      <c r="J356" s="135"/>
      <c r="K356" s="135"/>
      <c r="L356" s="130"/>
      <c r="M356" s="125">
        <f>M355+1</f>
        <v>203</v>
      </c>
      <c r="N356" s="126"/>
      <c r="O356" s="127"/>
      <c r="P356" s="123"/>
      <c r="Q356" s="123"/>
      <c r="R356" s="133"/>
      <c r="S356" s="129"/>
    </row>
    <row r="357" spans="1:19" ht="16.5" customHeight="1" x14ac:dyDescent="0.15">
      <c r="A357" s="488"/>
      <c r="B357" s="233">
        <v>3</v>
      </c>
      <c r="C357" s="234">
        <v>20</v>
      </c>
      <c r="D357" s="235" t="s">
        <v>2</v>
      </c>
      <c r="E357" s="236"/>
      <c r="F357" s="239" t="s">
        <v>205</v>
      </c>
      <c r="G357" s="322"/>
      <c r="H357" s="240"/>
      <c r="I357" s="255"/>
      <c r="J357" s="255"/>
      <c r="K357" s="255"/>
      <c r="L357" s="270"/>
      <c r="M357" s="242"/>
      <c r="N357" s="126"/>
      <c r="O357" s="127"/>
      <c r="P357" s="123"/>
      <c r="Q357" s="123"/>
      <c r="R357" s="102"/>
      <c r="S357" s="104"/>
    </row>
    <row r="358" spans="1:19" ht="16.5" customHeight="1" x14ac:dyDescent="0.15">
      <c r="A358" s="488"/>
      <c r="B358" s="117">
        <v>3</v>
      </c>
      <c r="C358" s="118">
        <v>21</v>
      </c>
      <c r="D358" s="119" t="s">
        <v>4</v>
      </c>
      <c r="E358" s="120"/>
      <c r="F358" s="157"/>
      <c r="G358" s="163"/>
      <c r="H358" s="123"/>
      <c r="I358" s="135"/>
      <c r="J358" s="135"/>
      <c r="K358" s="135"/>
      <c r="L358" s="130"/>
      <c r="M358" s="125">
        <f>M356+1</f>
        <v>204</v>
      </c>
      <c r="N358" s="126"/>
      <c r="O358" s="127"/>
      <c r="P358" s="123"/>
      <c r="Q358" s="123"/>
      <c r="R358" s="102"/>
      <c r="S358" s="104"/>
    </row>
    <row r="359" spans="1:19" ht="16.5" customHeight="1" x14ac:dyDescent="0.15">
      <c r="A359" s="488"/>
      <c r="B359" s="117">
        <v>3</v>
      </c>
      <c r="C359" s="118">
        <v>22</v>
      </c>
      <c r="D359" s="119" t="s">
        <v>5</v>
      </c>
      <c r="E359" s="120"/>
      <c r="F359" s="127"/>
      <c r="G359" s="163"/>
      <c r="H359" s="123"/>
      <c r="I359" s="135"/>
      <c r="J359" s="135"/>
      <c r="K359" s="135"/>
      <c r="L359" s="130"/>
      <c r="M359" s="125">
        <f>M358+1</f>
        <v>205</v>
      </c>
      <c r="N359" s="126"/>
      <c r="O359" s="127"/>
      <c r="P359" s="123"/>
      <c r="Q359" s="123"/>
      <c r="R359" s="102"/>
      <c r="S359" s="104"/>
    </row>
    <row r="360" spans="1:19" ht="16.5" customHeight="1" x14ac:dyDescent="0.15">
      <c r="A360" s="488"/>
      <c r="B360" s="233">
        <v>3</v>
      </c>
      <c r="C360" s="234">
        <v>23</v>
      </c>
      <c r="D360" s="235" t="s">
        <v>6</v>
      </c>
      <c r="E360" s="236"/>
      <c r="F360" s="239"/>
      <c r="G360" s="269"/>
      <c r="H360" s="240"/>
      <c r="I360" s="253"/>
      <c r="J360" s="255"/>
      <c r="K360" s="253"/>
      <c r="L360" s="270"/>
      <c r="M360" s="242"/>
      <c r="N360" s="126"/>
      <c r="O360" s="127"/>
      <c r="P360" s="123"/>
      <c r="Q360" s="123"/>
      <c r="R360" s="128"/>
      <c r="S360" s="129"/>
    </row>
    <row r="361" spans="1:19" ht="16.5" customHeight="1" x14ac:dyDescent="0.15">
      <c r="A361" s="488"/>
      <c r="B361" s="233">
        <v>3</v>
      </c>
      <c r="C361" s="234">
        <v>24</v>
      </c>
      <c r="D361" s="330" t="s">
        <v>7</v>
      </c>
      <c r="E361" s="236"/>
      <c r="F361" s="271"/>
      <c r="G361" s="240"/>
      <c r="H361" s="240"/>
      <c r="I361" s="255"/>
      <c r="J361" s="255"/>
      <c r="K361" s="255"/>
      <c r="L361" s="270"/>
      <c r="M361" s="242"/>
      <c r="N361" s="126"/>
      <c r="O361" s="127"/>
      <c r="P361" s="123"/>
      <c r="Q361" s="123"/>
      <c r="R361" s="128"/>
      <c r="S361" s="129"/>
    </row>
    <row r="362" spans="1:19" ht="16.5" customHeight="1" x14ac:dyDescent="0.15">
      <c r="A362" s="489"/>
      <c r="B362" s="177">
        <v>3</v>
      </c>
      <c r="C362" s="178">
        <v>25</v>
      </c>
      <c r="D362" s="179" t="s">
        <v>8</v>
      </c>
      <c r="E362" s="180">
        <v>47</v>
      </c>
      <c r="F362" s="412"/>
      <c r="G362" s="182"/>
      <c r="H362" s="182"/>
      <c r="I362" s="183"/>
      <c r="J362" s="183"/>
      <c r="K362" s="183"/>
      <c r="L362" s="184"/>
      <c r="M362" s="185">
        <f>M359+1</f>
        <v>206</v>
      </c>
      <c r="N362" s="126"/>
      <c r="O362" s="127"/>
      <c r="P362" s="123"/>
      <c r="Q362" s="123"/>
      <c r="R362" s="128"/>
      <c r="S362" s="129"/>
    </row>
    <row r="363" spans="1:19" ht="16.5" customHeight="1" x14ac:dyDescent="0.15">
      <c r="A363" s="223"/>
      <c r="B363" s="141">
        <v>3</v>
      </c>
      <c r="C363" s="142">
        <v>26</v>
      </c>
      <c r="D363" s="143" t="s">
        <v>0</v>
      </c>
      <c r="E363" s="144"/>
      <c r="F363" s="323" t="s">
        <v>146</v>
      </c>
      <c r="G363" s="146"/>
      <c r="H363" s="146"/>
      <c r="I363" s="147"/>
      <c r="J363" s="147"/>
      <c r="K363" s="147"/>
      <c r="L363" s="200"/>
      <c r="M363" s="149">
        <f>M362+1</f>
        <v>207</v>
      </c>
      <c r="N363" s="126"/>
      <c r="O363" s="127"/>
      <c r="P363" s="123"/>
      <c r="Q363" s="123"/>
      <c r="R363" s="128"/>
      <c r="S363" s="129"/>
    </row>
    <row r="364" spans="1:19" ht="16.5" customHeight="1" x14ac:dyDescent="0.15">
      <c r="A364" s="223"/>
      <c r="B364" s="243">
        <v>3</v>
      </c>
      <c r="C364" s="244">
        <v>27</v>
      </c>
      <c r="D364" s="245" t="s">
        <v>2</v>
      </c>
      <c r="E364" s="324"/>
      <c r="F364" s="247" t="s">
        <v>48</v>
      </c>
      <c r="G364" s="248"/>
      <c r="H364" s="248"/>
      <c r="I364" s="281"/>
      <c r="J364" s="281"/>
      <c r="K364" s="281"/>
      <c r="L364" s="282"/>
      <c r="M364" s="325"/>
      <c r="N364" s="126"/>
      <c r="O364" s="127"/>
      <c r="P364" s="123"/>
      <c r="Q364" s="123"/>
      <c r="R364" s="108"/>
      <c r="S364" s="109"/>
    </row>
    <row r="365" spans="1:19" ht="16.5" customHeight="1" x14ac:dyDescent="0.15">
      <c r="A365" s="223"/>
      <c r="B365" s="243">
        <v>3</v>
      </c>
      <c r="C365" s="244">
        <v>28</v>
      </c>
      <c r="D365" s="245" t="s">
        <v>4</v>
      </c>
      <c r="E365" s="324"/>
      <c r="F365" s="247"/>
      <c r="G365" s="248"/>
      <c r="H365" s="248"/>
      <c r="I365" s="281"/>
      <c r="J365" s="281"/>
      <c r="K365" s="281"/>
      <c r="L365" s="282"/>
      <c r="M365" s="326"/>
      <c r="N365" s="126"/>
      <c r="O365" s="127"/>
      <c r="P365" s="123"/>
      <c r="Q365" s="123"/>
      <c r="R365" s="102"/>
      <c r="S365" s="104"/>
    </row>
    <row r="366" spans="1:19" ht="16.5" customHeight="1" x14ac:dyDescent="0.15">
      <c r="A366" s="223"/>
      <c r="B366" s="243">
        <v>3</v>
      </c>
      <c r="C366" s="244">
        <v>29</v>
      </c>
      <c r="D366" s="245" t="s">
        <v>5</v>
      </c>
      <c r="E366" s="324"/>
      <c r="F366" s="247"/>
      <c r="G366" s="327"/>
      <c r="H366" s="248"/>
      <c r="I366" s="281"/>
      <c r="J366" s="281"/>
      <c r="K366" s="281"/>
      <c r="L366" s="282"/>
      <c r="M366" s="326"/>
      <c r="N366" s="126"/>
      <c r="O366" s="127"/>
      <c r="P366" s="123"/>
      <c r="Q366" s="123"/>
      <c r="R366" s="102"/>
      <c r="S366" s="104"/>
    </row>
    <row r="367" spans="1:19" ht="16.5" customHeight="1" x14ac:dyDescent="0.15">
      <c r="A367" s="223"/>
      <c r="B367" s="233">
        <v>3</v>
      </c>
      <c r="C367" s="234">
        <v>30</v>
      </c>
      <c r="D367" s="235" t="s">
        <v>72</v>
      </c>
      <c r="E367" s="413"/>
      <c r="F367" s="239"/>
      <c r="G367" s="322"/>
      <c r="H367" s="240"/>
      <c r="I367" s="253"/>
      <c r="J367" s="255"/>
      <c r="K367" s="255"/>
      <c r="L367" s="270"/>
      <c r="M367" s="414"/>
      <c r="N367" s="126"/>
      <c r="O367" s="127"/>
      <c r="P367" s="123"/>
      <c r="Q367" s="123"/>
      <c r="R367" s="108"/>
      <c r="S367" s="109"/>
    </row>
    <row r="368" spans="1:19" ht="16.5" customHeight="1" x14ac:dyDescent="0.15">
      <c r="A368" s="224"/>
      <c r="B368" s="304">
        <v>3</v>
      </c>
      <c r="C368" s="305">
        <v>31</v>
      </c>
      <c r="D368" s="405" t="s">
        <v>155</v>
      </c>
      <c r="E368" s="406"/>
      <c r="F368" s="307"/>
      <c r="G368" s="308"/>
      <c r="H368" s="308"/>
      <c r="I368" s="407"/>
      <c r="J368" s="309"/>
      <c r="K368" s="309"/>
      <c r="L368" s="310"/>
      <c r="M368" s="408"/>
      <c r="N368" s="225"/>
      <c r="O368" s="181"/>
      <c r="P368" s="182"/>
      <c r="Q368" s="182"/>
      <c r="R368" s="226"/>
      <c r="S368" s="227"/>
    </row>
  </sheetData>
  <mergeCells count="9">
    <mergeCell ref="A285:A362"/>
    <mergeCell ref="A62:A152"/>
    <mergeCell ref="A153:A195"/>
    <mergeCell ref="A196:A284"/>
    <mergeCell ref="R1:S1"/>
    <mergeCell ref="I1:K1"/>
    <mergeCell ref="N1:Q1"/>
    <mergeCell ref="A3:A61"/>
    <mergeCell ref="F1:H1"/>
  </mergeCells>
  <phoneticPr fontId="1"/>
  <printOptions horizontalCentered="1" verticalCentered="1"/>
  <pageMargins left="0.39370078740157483" right="0.39370078740157483" top="0.78740157480314965" bottom="0.78740157480314965" header="0" footer="0"/>
  <pageSetup paperSize="9" scale="54" fitToHeight="0" orientation="landscape" horizontalDpi="4294967294" r:id="rId1"/>
  <rowBreaks count="11" manualBreakCount="11">
    <brk id="32" max="16383" man="1"/>
    <brk id="63" max="16383" man="1"/>
    <brk id="93" max="16383" man="1"/>
    <brk id="124" max="16383" man="1"/>
    <brk id="155" max="16383" man="1"/>
    <brk id="185" max="16383" man="1"/>
    <brk id="216" max="16383" man="1"/>
    <brk id="246" max="16383" man="1"/>
    <brk id="277" max="16383" man="1"/>
    <brk id="308" max="16383" man="1"/>
    <brk id="3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6"/>
  <sheetViews>
    <sheetView tabSelected="1" view="pageBreakPreview" topLeftCell="A34" zoomScale="154" zoomScaleNormal="100" zoomScaleSheetLayoutView="154" workbookViewId="0">
      <selection activeCell="P1" sqref="P1:Q1"/>
    </sheetView>
  </sheetViews>
  <sheetFormatPr defaultRowHeight="15" x14ac:dyDescent="0.15"/>
  <cols>
    <col min="1" max="2" width="2" style="39" customWidth="1"/>
    <col min="3" max="3" width="15" style="40" customWidth="1"/>
    <col min="4" max="5" width="2" style="39" customWidth="1"/>
    <col min="6" max="6" width="15" style="40" customWidth="1"/>
    <col min="7" max="8" width="2" style="39" customWidth="1"/>
    <col min="9" max="9" width="15" style="40" customWidth="1"/>
    <col min="10" max="11" width="2" style="39" customWidth="1"/>
    <col min="12" max="12" width="15" style="40" customWidth="1"/>
    <col min="13" max="14" width="2" style="39" customWidth="1"/>
    <col min="15" max="15" width="15" style="40" customWidth="1"/>
    <col min="16" max="17" width="2" style="39" customWidth="1"/>
    <col min="18" max="18" width="15" style="40" customWidth="1"/>
    <col min="19" max="16384" width="9" style="4"/>
  </cols>
  <sheetData>
    <row r="1" spans="1:18" ht="19.5" customHeight="1" x14ac:dyDescent="0.35">
      <c r="A1" s="502" t="s">
        <v>148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42"/>
      <c r="M1" s="41"/>
      <c r="N1" s="41"/>
      <c r="O1" s="43"/>
      <c r="P1" s="501"/>
      <c r="Q1" s="501"/>
      <c r="R1" s="44">
        <f ca="1">TODAY()</f>
        <v>45041</v>
      </c>
    </row>
    <row r="2" spans="1:18" ht="15.75" x14ac:dyDescent="0.15">
      <c r="A2" s="45"/>
      <c r="B2" s="46"/>
      <c r="C2" s="47">
        <v>4</v>
      </c>
      <c r="D2" s="45"/>
      <c r="E2" s="46"/>
      <c r="F2" s="46">
        <v>5</v>
      </c>
      <c r="G2" s="45"/>
      <c r="H2" s="46"/>
      <c r="I2" s="46">
        <v>6</v>
      </c>
      <c r="J2" s="45"/>
      <c r="K2" s="46"/>
      <c r="L2" s="48">
        <v>7</v>
      </c>
      <c r="M2" s="46"/>
      <c r="N2" s="46"/>
      <c r="O2" s="48">
        <v>8</v>
      </c>
      <c r="P2" s="46"/>
      <c r="Q2" s="46"/>
      <c r="R2" s="48">
        <v>9</v>
      </c>
    </row>
    <row r="3" spans="1:18" ht="10.5" customHeight="1" x14ac:dyDescent="0.15">
      <c r="A3" s="342"/>
      <c r="B3" s="343"/>
      <c r="C3" s="349"/>
      <c r="D3" s="70"/>
      <c r="E3" s="12"/>
      <c r="F3" s="13" t="str">
        <f>元!F33</f>
        <v>結団式  　　部活動会議</v>
      </c>
      <c r="G3" s="10"/>
      <c r="H3" s="9"/>
      <c r="I3" s="13">
        <f>元!F64</f>
        <v>0</v>
      </c>
      <c r="J3" s="331"/>
      <c r="K3" s="338"/>
      <c r="L3" s="365" t="str">
        <f>元!F94</f>
        <v>中体連市内大会②</v>
      </c>
      <c r="M3" s="374"/>
      <c r="N3" s="375"/>
      <c r="O3" s="383">
        <f>元!F125</f>
        <v>0</v>
      </c>
      <c r="P3" s="10"/>
      <c r="Q3" s="12"/>
      <c r="R3" s="13">
        <f>元!F156</f>
        <v>0</v>
      </c>
    </row>
    <row r="4" spans="1:18" ht="10.5" customHeight="1" x14ac:dyDescent="0.15">
      <c r="A4" s="345">
        <v>1</v>
      </c>
      <c r="B4" s="343" t="s">
        <v>38</v>
      </c>
      <c r="C4" s="350"/>
      <c r="D4" s="69">
        <v>1</v>
      </c>
      <c r="E4" s="9" t="s">
        <v>8</v>
      </c>
      <c r="F4" s="15">
        <f>元!G33</f>
        <v>0</v>
      </c>
      <c r="G4" s="14">
        <v>1</v>
      </c>
      <c r="H4" s="9" t="s">
        <v>18</v>
      </c>
      <c r="I4" s="15">
        <f>元!G64</f>
        <v>0</v>
      </c>
      <c r="J4" s="334">
        <v>1</v>
      </c>
      <c r="K4" s="332" t="s">
        <v>10</v>
      </c>
      <c r="L4" s="339" t="str">
        <f>元!G94</f>
        <v>中体連東濃大会（野球）</v>
      </c>
      <c r="M4" s="369">
        <v>1</v>
      </c>
      <c r="N4" s="370" t="s">
        <v>1</v>
      </c>
      <c r="O4" s="384" t="str">
        <f>元!G125</f>
        <v>高校体験入学②（案）</v>
      </c>
      <c r="P4" s="14">
        <v>1</v>
      </c>
      <c r="Q4" s="9" t="s">
        <v>9</v>
      </c>
      <c r="R4" s="15">
        <f>元!G156</f>
        <v>0</v>
      </c>
    </row>
    <row r="5" spans="1:18" ht="10.5" customHeight="1" x14ac:dyDescent="0.15">
      <c r="A5" s="347"/>
      <c r="B5" s="343"/>
      <c r="C5" s="352"/>
      <c r="D5" s="72"/>
      <c r="E5" s="19"/>
      <c r="F5" s="18">
        <f>元!H33</f>
        <v>0</v>
      </c>
      <c r="G5" s="17"/>
      <c r="H5" s="19"/>
      <c r="I5" s="18">
        <f>元!H64</f>
        <v>0</v>
      </c>
      <c r="J5" s="336"/>
      <c r="K5" s="340"/>
      <c r="L5" s="341">
        <f>元!H94</f>
        <v>0</v>
      </c>
      <c r="M5" s="372"/>
      <c r="N5" s="377"/>
      <c r="O5" s="385">
        <f>元!H125</f>
        <v>0</v>
      </c>
      <c r="P5" s="17"/>
      <c r="Q5" s="19"/>
      <c r="R5" s="18">
        <f>元!H156</f>
        <v>0</v>
      </c>
    </row>
    <row r="6" spans="1:18" ht="10.5" customHeight="1" x14ac:dyDescent="0.15">
      <c r="A6" s="331"/>
      <c r="B6" s="338"/>
      <c r="C6" s="339">
        <f>元!F4</f>
        <v>0</v>
      </c>
      <c r="D6" s="10"/>
      <c r="E6" s="12"/>
      <c r="F6" s="13" t="str">
        <f>元!F34</f>
        <v>分団会</v>
      </c>
      <c r="G6" s="8"/>
      <c r="H6" s="9"/>
      <c r="I6" s="452">
        <f>元!F65</f>
        <v>0</v>
      </c>
      <c r="J6" s="366"/>
      <c r="K6" s="332"/>
      <c r="L6" s="367">
        <f>元!F95</f>
        <v>0</v>
      </c>
      <c r="M6" s="386"/>
      <c r="N6" s="370"/>
      <c r="O6" s="387">
        <f>元!F126</f>
        <v>0</v>
      </c>
      <c r="P6" s="366"/>
      <c r="Q6" s="332"/>
      <c r="R6" s="367">
        <f>元!F157</f>
        <v>0</v>
      </c>
    </row>
    <row r="7" spans="1:18" ht="10.5" customHeight="1" x14ac:dyDescent="0.15">
      <c r="A7" s="334">
        <v>2</v>
      </c>
      <c r="B7" s="332" t="s">
        <v>11</v>
      </c>
      <c r="C7" s="339">
        <f>元!G4</f>
        <v>0</v>
      </c>
      <c r="D7" s="14">
        <v>2</v>
      </c>
      <c r="E7" s="9" t="s">
        <v>0</v>
      </c>
      <c r="F7" s="15">
        <f>元!G34</f>
        <v>0</v>
      </c>
      <c r="G7" s="14">
        <v>2</v>
      </c>
      <c r="H7" s="9" t="s">
        <v>9</v>
      </c>
      <c r="I7" s="15">
        <f>元!G65</f>
        <v>0</v>
      </c>
      <c r="J7" s="334">
        <v>2</v>
      </c>
      <c r="K7" s="332" t="s">
        <v>19</v>
      </c>
      <c r="L7" s="339" t="str">
        <f>元!G95</f>
        <v>中体連東濃大会（野球）</v>
      </c>
      <c r="M7" s="369">
        <v>2</v>
      </c>
      <c r="N7" s="370" t="s">
        <v>3</v>
      </c>
      <c r="O7" s="388">
        <f>元!G126</f>
        <v>0</v>
      </c>
      <c r="P7" s="334">
        <v>2</v>
      </c>
      <c r="Q7" s="332" t="s">
        <v>10</v>
      </c>
      <c r="R7" s="339">
        <f>元!G157</f>
        <v>0</v>
      </c>
    </row>
    <row r="8" spans="1:18" ht="10.5" customHeight="1" x14ac:dyDescent="0.15">
      <c r="A8" s="336"/>
      <c r="B8" s="340"/>
      <c r="C8" s="341">
        <f>元!H4</f>
        <v>0</v>
      </c>
      <c r="D8" s="17"/>
      <c r="E8" s="19"/>
      <c r="F8" s="18">
        <f>元!H34</f>
        <v>0</v>
      </c>
      <c r="G8" s="17"/>
      <c r="H8" s="9"/>
      <c r="I8" s="18">
        <f>元!H65</f>
        <v>0</v>
      </c>
      <c r="J8" s="336"/>
      <c r="K8" s="332"/>
      <c r="L8" s="341">
        <f>元!H95</f>
        <v>0</v>
      </c>
      <c r="M8" s="372"/>
      <c r="N8" s="370"/>
      <c r="O8" s="389">
        <f>元!H126</f>
        <v>0</v>
      </c>
      <c r="P8" s="336"/>
      <c r="Q8" s="332"/>
      <c r="R8" s="341">
        <f>元!H157</f>
        <v>0</v>
      </c>
    </row>
    <row r="9" spans="1:18" ht="10.5" customHeight="1" x14ac:dyDescent="0.15">
      <c r="A9" s="342"/>
      <c r="B9" s="343"/>
      <c r="C9" s="344"/>
      <c r="D9" s="455"/>
      <c r="E9" s="456"/>
      <c r="F9" s="469" t="str">
        <f>元!F35</f>
        <v>■憲法記念日</v>
      </c>
      <c r="G9" s="334"/>
      <c r="H9" s="338"/>
      <c r="I9" s="355">
        <f>元!F66</f>
        <v>0</v>
      </c>
      <c r="J9" s="14"/>
      <c r="K9" s="12"/>
      <c r="L9" s="15">
        <f>元!F96</f>
        <v>0</v>
      </c>
      <c r="M9" s="369"/>
      <c r="N9" s="375"/>
      <c r="O9" s="390">
        <f>元!F127</f>
        <v>0</v>
      </c>
      <c r="P9" s="334"/>
      <c r="Q9" s="338"/>
      <c r="R9" s="339">
        <f>元!F158</f>
        <v>0</v>
      </c>
    </row>
    <row r="10" spans="1:18" ht="10.5" customHeight="1" x14ac:dyDescent="0.15">
      <c r="A10" s="345">
        <v>3</v>
      </c>
      <c r="B10" s="343" t="s">
        <v>149</v>
      </c>
      <c r="C10" s="346"/>
      <c r="D10" s="458">
        <v>3</v>
      </c>
      <c r="E10" s="459" t="s">
        <v>2</v>
      </c>
      <c r="F10" s="470">
        <f>元!G35</f>
        <v>0</v>
      </c>
      <c r="G10" s="334">
        <v>3</v>
      </c>
      <c r="H10" s="332" t="s">
        <v>10</v>
      </c>
      <c r="I10" s="355">
        <f>元!G66</f>
        <v>0</v>
      </c>
      <c r="J10" s="14">
        <v>3</v>
      </c>
      <c r="K10" s="9" t="s">
        <v>12</v>
      </c>
      <c r="L10" s="15">
        <f>元!G96</f>
        <v>0</v>
      </c>
      <c r="M10" s="369">
        <v>3</v>
      </c>
      <c r="N10" s="370" t="s">
        <v>18</v>
      </c>
      <c r="O10" s="390">
        <f>元!G127</f>
        <v>0</v>
      </c>
      <c r="P10" s="334">
        <v>3</v>
      </c>
      <c r="Q10" s="332" t="s">
        <v>19</v>
      </c>
      <c r="R10" s="339">
        <f>元!G158</f>
        <v>0</v>
      </c>
    </row>
    <row r="11" spans="1:18" ht="10.5" customHeight="1" x14ac:dyDescent="0.15">
      <c r="A11" s="347"/>
      <c r="B11" s="343"/>
      <c r="C11" s="346"/>
      <c r="D11" s="458"/>
      <c r="E11" s="462"/>
      <c r="F11" s="470">
        <f>元!H35</f>
        <v>0</v>
      </c>
      <c r="G11" s="334"/>
      <c r="H11" s="340"/>
      <c r="I11" s="355">
        <f>元!H66</f>
        <v>0</v>
      </c>
      <c r="J11" s="17"/>
      <c r="K11" s="19"/>
      <c r="L11" s="18">
        <f>元!H96</f>
        <v>0</v>
      </c>
      <c r="M11" s="369"/>
      <c r="N11" s="377"/>
      <c r="O11" s="371">
        <f>元!H127</f>
        <v>0</v>
      </c>
      <c r="P11" s="334"/>
      <c r="Q11" s="340"/>
      <c r="R11" s="339">
        <f>元!H158</f>
        <v>0</v>
      </c>
    </row>
    <row r="12" spans="1:18" ht="10.5" customHeight="1" x14ac:dyDescent="0.15">
      <c r="A12" s="342"/>
      <c r="B12" s="348"/>
      <c r="C12" s="349"/>
      <c r="D12" s="455"/>
      <c r="E12" s="456"/>
      <c r="F12" s="463" t="str">
        <f>元!F36</f>
        <v>■みどりの日</v>
      </c>
      <c r="G12" s="331"/>
      <c r="H12" s="332"/>
      <c r="I12" s="363">
        <f>元!F67</f>
        <v>0</v>
      </c>
      <c r="J12" s="14"/>
      <c r="K12" s="12"/>
      <c r="L12" s="15" t="str">
        <f>元!F97</f>
        <v>プラスワン相談日</v>
      </c>
      <c r="M12" s="374"/>
      <c r="N12" s="375"/>
      <c r="O12" s="376">
        <f>元!F128</f>
        <v>0</v>
      </c>
      <c r="P12" s="10"/>
      <c r="Q12" s="9"/>
      <c r="R12" s="13">
        <f>元!F159</f>
        <v>0</v>
      </c>
    </row>
    <row r="13" spans="1:18" ht="10.5" customHeight="1" x14ac:dyDescent="0.15">
      <c r="A13" s="345">
        <v>4</v>
      </c>
      <c r="B13" s="343" t="s">
        <v>150</v>
      </c>
      <c r="C13" s="350"/>
      <c r="D13" s="458">
        <v>4</v>
      </c>
      <c r="E13" s="459" t="s">
        <v>2</v>
      </c>
      <c r="F13" s="464">
        <f>元!G36</f>
        <v>0</v>
      </c>
      <c r="G13" s="334">
        <v>4</v>
      </c>
      <c r="H13" s="332" t="s">
        <v>19</v>
      </c>
      <c r="I13" s="355">
        <f>元!G67</f>
        <v>0</v>
      </c>
      <c r="J13" s="14">
        <v>4</v>
      </c>
      <c r="K13" s="9" t="s">
        <v>1</v>
      </c>
      <c r="L13" s="15" t="str">
        <f>元!G97</f>
        <v>実力テスト　</v>
      </c>
      <c r="M13" s="369">
        <v>4</v>
      </c>
      <c r="N13" s="370" t="s">
        <v>9</v>
      </c>
      <c r="O13" s="371">
        <f>元!G128</f>
        <v>0</v>
      </c>
      <c r="P13" s="14">
        <v>4</v>
      </c>
      <c r="Q13" s="9" t="s">
        <v>12</v>
      </c>
      <c r="R13" s="15">
        <f>元!G159</f>
        <v>0</v>
      </c>
    </row>
    <row r="14" spans="1:18" ht="10.5" customHeight="1" x14ac:dyDescent="0.15">
      <c r="A14" s="345"/>
      <c r="B14" s="351"/>
      <c r="C14" s="483"/>
      <c r="D14" s="461"/>
      <c r="E14" s="462"/>
      <c r="F14" s="465">
        <f>元!H36</f>
        <v>0</v>
      </c>
      <c r="G14" s="336"/>
      <c r="H14" s="332"/>
      <c r="I14" s="359">
        <f>元!H67</f>
        <v>0</v>
      </c>
      <c r="J14" s="14"/>
      <c r="K14" s="19"/>
      <c r="L14" s="15">
        <f>元!H97</f>
        <v>0</v>
      </c>
      <c r="M14" s="372"/>
      <c r="N14" s="377"/>
      <c r="O14" s="373">
        <f>元!H128</f>
        <v>0</v>
      </c>
      <c r="P14" s="17"/>
      <c r="Q14" s="9"/>
      <c r="R14" s="18">
        <f>元!H159</f>
        <v>0</v>
      </c>
    </row>
    <row r="15" spans="1:18" ht="10.5" customHeight="1" x14ac:dyDescent="0.15">
      <c r="A15" s="331"/>
      <c r="B15" s="332"/>
      <c r="C15" s="355">
        <f>元!F7</f>
        <v>0</v>
      </c>
      <c r="D15" s="458"/>
      <c r="E15" s="459"/>
      <c r="F15" s="470" t="str">
        <f>元!F37</f>
        <v>■こどもの日</v>
      </c>
      <c r="G15" s="14"/>
      <c r="H15" s="12"/>
      <c r="I15" s="16" t="str">
        <f>元!F68</f>
        <v>部活動停止(～6/9)</v>
      </c>
      <c r="J15" s="10"/>
      <c r="K15" s="9"/>
      <c r="L15" s="34">
        <f>元!F98</f>
        <v>0</v>
      </c>
      <c r="M15" s="334"/>
      <c r="N15" s="332"/>
      <c r="O15" s="355">
        <f>元!F129</f>
        <v>0</v>
      </c>
      <c r="P15" s="14"/>
      <c r="Q15" s="12"/>
      <c r="R15" s="15">
        <f>元!F160</f>
        <v>0</v>
      </c>
    </row>
    <row r="16" spans="1:18" ht="10.5" customHeight="1" x14ac:dyDescent="0.15">
      <c r="A16" s="334">
        <v>5</v>
      </c>
      <c r="B16" s="332" t="s">
        <v>151</v>
      </c>
      <c r="C16" s="355">
        <f>元!G7</f>
        <v>0</v>
      </c>
      <c r="D16" s="458">
        <v>5</v>
      </c>
      <c r="E16" s="459" t="s">
        <v>5</v>
      </c>
      <c r="F16" s="475">
        <f>元!G37</f>
        <v>0</v>
      </c>
      <c r="G16" s="14">
        <v>5</v>
      </c>
      <c r="H16" s="9" t="s">
        <v>12</v>
      </c>
      <c r="I16" s="16" t="str">
        <f>元!G68</f>
        <v>PTA家族ふれあいデー(～6/9)</v>
      </c>
      <c r="J16" s="14">
        <v>5</v>
      </c>
      <c r="K16" s="9" t="s">
        <v>3</v>
      </c>
      <c r="L16" s="15">
        <f>元!G98</f>
        <v>0</v>
      </c>
      <c r="M16" s="334">
        <v>5</v>
      </c>
      <c r="N16" s="332" t="s">
        <v>10</v>
      </c>
      <c r="O16" s="355">
        <f>元!G129</f>
        <v>0</v>
      </c>
      <c r="P16" s="14">
        <v>5</v>
      </c>
      <c r="Q16" s="9" t="s">
        <v>1</v>
      </c>
      <c r="R16" s="15">
        <f>元!G160</f>
        <v>0</v>
      </c>
    </row>
    <row r="17" spans="1:18" ht="10.5" customHeight="1" x14ac:dyDescent="0.15">
      <c r="A17" s="336"/>
      <c r="B17" s="340"/>
      <c r="C17" s="355">
        <f>元!H7</f>
        <v>0</v>
      </c>
      <c r="D17" s="461"/>
      <c r="E17" s="462"/>
      <c r="F17" s="468">
        <f>元!H37</f>
        <v>0</v>
      </c>
      <c r="G17" s="14"/>
      <c r="H17" s="19"/>
      <c r="I17" s="16">
        <f>元!H68</f>
        <v>0</v>
      </c>
      <c r="J17" s="14"/>
      <c r="K17" s="9"/>
      <c r="L17" s="230" t="str">
        <f>元!H98</f>
        <v>PTA本部役員会</v>
      </c>
      <c r="M17" s="334"/>
      <c r="N17" s="332"/>
      <c r="O17" s="355">
        <f>元!H129</f>
        <v>0</v>
      </c>
      <c r="P17" s="14"/>
      <c r="Q17" s="19"/>
      <c r="R17" s="15">
        <f>元!H160</f>
        <v>0</v>
      </c>
    </row>
    <row r="18" spans="1:18" ht="10.5" customHeight="1" x14ac:dyDescent="0.15">
      <c r="A18" s="342"/>
      <c r="B18" s="343"/>
      <c r="C18" s="353">
        <f>元!F8</f>
        <v>0</v>
      </c>
      <c r="D18" s="334"/>
      <c r="E18" s="332"/>
      <c r="F18" s="355">
        <f>元!F38</f>
        <v>0</v>
      </c>
      <c r="G18" s="8"/>
      <c r="H18" s="12"/>
      <c r="I18" s="34">
        <f>元!F69</f>
        <v>0</v>
      </c>
      <c r="J18" s="10"/>
      <c r="K18" s="12"/>
      <c r="L18" s="34">
        <f>元!F99</f>
        <v>0</v>
      </c>
      <c r="M18" s="331"/>
      <c r="N18" s="338"/>
      <c r="O18" s="362">
        <f>元!F130</f>
        <v>0</v>
      </c>
      <c r="P18" s="10"/>
      <c r="Q18" s="9"/>
      <c r="R18" s="13">
        <f>元!F161</f>
        <v>0</v>
      </c>
    </row>
    <row r="19" spans="1:18" ht="10.5" customHeight="1" x14ac:dyDescent="0.15">
      <c r="A19" s="345">
        <v>6</v>
      </c>
      <c r="B19" s="343" t="s">
        <v>152</v>
      </c>
      <c r="C19" s="354">
        <f>元!G8</f>
        <v>0</v>
      </c>
      <c r="D19" s="334">
        <v>6</v>
      </c>
      <c r="E19" s="332" t="s">
        <v>6</v>
      </c>
      <c r="F19" s="355">
        <f>元!G38</f>
        <v>0</v>
      </c>
      <c r="G19" s="14">
        <v>6</v>
      </c>
      <c r="H19" s="9" t="s">
        <v>1</v>
      </c>
      <c r="I19" s="15">
        <f>元!G69</f>
        <v>0</v>
      </c>
      <c r="J19" s="14">
        <v>6</v>
      </c>
      <c r="K19" s="9" t="s">
        <v>18</v>
      </c>
      <c r="L19" s="15">
        <f>元!G99</f>
        <v>0</v>
      </c>
      <c r="M19" s="334">
        <v>6</v>
      </c>
      <c r="N19" s="332" t="s">
        <v>19</v>
      </c>
      <c r="O19" s="355">
        <f>元!G130</f>
        <v>0</v>
      </c>
      <c r="P19" s="14">
        <v>6</v>
      </c>
      <c r="Q19" s="9" t="s">
        <v>3</v>
      </c>
      <c r="R19" s="15">
        <f>元!G161</f>
        <v>0</v>
      </c>
    </row>
    <row r="20" spans="1:18" ht="10.5" customHeight="1" thickBot="1" x14ac:dyDescent="0.2">
      <c r="A20" s="422"/>
      <c r="B20" s="423"/>
      <c r="C20" s="424"/>
      <c r="D20" s="336"/>
      <c r="E20" s="340"/>
      <c r="F20" s="359">
        <f>元!H38</f>
        <v>0</v>
      </c>
      <c r="G20" s="17"/>
      <c r="H20" s="19"/>
      <c r="I20" s="18">
        <f>元!H69</f>
        <v>0</v>
      </c>
      <c r="J20" s="17"/>
      <c r="K20" s="19"/>
      <c r="L20" s="18" t="str">
        <f>元!H99</f>
        <v>市P連本部役員会１９：００文セ</v>
      </c>
      <c r="M20" s="336"/>
      <c r="N20" s="340"/>
      <c r="O20" s="359">
        <f>元!H130</f>
        <v>0</v>
      </c>
      <c r="P20" s="17"/>
      <c r="Q20" s="9"/>
      <c r="R20" s="18">
        <f>元!H161</f>
        <v>0</v>
      </c>
    </row>
    <row r="21" spans="1:18" ht="10.5" customHeight="1" thickTop="1" x14ac:dyDescent="0.15">
      <c r="A21" s="49"/>
      <c r="B21" s="50"/>
      <c r="C21" s="433" t="str">
        <f>元!F9</f>
        <v>着任式・始業式・入学式(給食なし)</v>
      </c>
      <c r="D21" s="334"/>
      <c r="E21" s="338"/>
      <c r="F21" s="339">
        <f>元!F39</f>
        <v>0</v>
      </c>
      <c r="G21" s="14"/>
      <c r="H21" s="9"/>
      <c r="I21" s="16" t="str">
        <f>元!F70</f>
        <v>小中部会別研究会②</v>
      </c>
      <c r="J21" s="14"/>
      <c r="K21" s="9"/>
      <c r="L21" s="15" t="str">
        <f>元!F100</f>
        <v>生徒会委員会</v>
      </c>
      <c r="M21" s="345"/>
      <c r="N21" s="343"/>
      <c r="O21" s="477" t="str">
        <f>元!F131</f>
        <v>学校閉庁日</v>
      </c>
      <c r="P21" s="14"/>
      <c r="Q21" s="12"/>
      <c r="R21" s="15">
        <f>元!F162</f>
        <v>0</v>
      </c>
    </row>
    <row r="22" spans="1:18" ht="10.5" customHeight="1" x14ac:dyDescent="0.15">
      <c r="A22" s="49">
        <v>7</v>
      </c>
      <c r="B22" s="50" t="s">
        <v>153</v>
      </c>
      <c r="C22" s="55" t="str">
        <f>元!G9</f>
        <v>PTA家庭教育委員投票用紙配付</v>
      </c>
      <c r="D22" s="334">
        <v>7</v>
      </c>
      <c r="E22" s="332" t="s">
        <v>7</v>
      </c>
      <c r="F22" s="360">
        <f>元!G39</f>
        <v>0</v>
      </c>
      <c r="G22" s="14">
        <v>7</v>
      </c>
      <c r="H22" s="9" t="s">
        <v>3</v>
      </c>
      <c r="I22" s="16">
        <f>元!G70</f>
        <v>0</v>
      </c>
      <c r="J22" s="14">
        <v>7</v>
      </c>
      <c r="K22" s="9" t="s">
        <v>9</v>
      </c>
      <c r="L22" s="15" t="str">
        <f>元!G100</f>
        <v>三者懇談日程配布</v>
      </c>
      <c r="M22" s="345">
        <v>7</v>
      </c>
      <c r="N22" s="343" t="s">
        <v>12</v>
      </c>
      <c r="O22" s="477">
        <f>元!G131</f>
        <v>0</v>
      </c>
      <c r="P22" s="14">
        <v>7</v>
      </c>
      <c r="Q22" s="9" t="s">
        <v>18</v>
      </c>
      <c r="R22" s="15">
        <f>元!G162</f>
        <v>0</v>
      </c>
    </row>
    <row r="23" spans="1:18" ht="10.5" customHeight="1" x14ac:dyDescent="0.15">
      <c r="A23" s="52"/>
      <c r="B23" s="50"/>
      <c r="C23" s="56">
        <f>元!H9</f>
        <v>0</v>
      </c>
      <c r="D23" s="336"/>
      <c r="E23" s="340"/>
      <c r="F23" s="361">
        <f>元!H39</f>
        <v>0</v>
      </c>
      <c r="G23" s="14"/>
      <c r="H23" s="9"/>
      <c r="I23" s="57">
        <f>元!H70</f>
        <v>0</v>
      </c>
      <c r="J23" s="14"/>
      <c r="K23" s="9"/>
      <c r="L23" s="15">
        <f>元!H100</f>
        <v>0</v>
      </c>
      <c r="M23" s="345"/>
      <c r="N23" s="343"/>
      <c r="O23" s="477">
        <f>元!H131</f>
        <v>0</v>
      </c>
      <c r="P23" s="14"/>
      <c r="Q23" s="19"/>
      <c r="R23" s="15">
        <f>元!H162</f>
        <v>0</v>
      </c>
    </row>
    <row r="24" spans="1:18" ht="10.5" customHeight="1" x14ac:dyDescent="0.15">
      <c r="A24" s="331"/>
      <c r="B24" s="338"/>
      <c r="C24" s="339">
        <f>元!F10</f>
        <v>0</v>
      </c>
      <c r="D24" s="14"/>
      <c r="E24" s="12"/>
      <c r="F24" s="15">
        <f>元!F40</f>
        <v>0</v>
      </c>
      <c r="G24" s="10"/>
      <c r="H24" s="12"/>
      <c r="I24" s="11" t="str">
        <f>元!F71</f>
        <v>歯科検診（８：３０～）</v>
      </c>
      <c r="J24" s="331"/>
      <c r="K24" s="338"/>
      <c r="L24" s="367">
        <f>元!F101</f>
        <v>0</v>
      </c>
      <c r="M24" s="342"/>
      <c r="N24" s="348"/>
      <c r="O24" s="476" t="str">
        <f>元!F132</f>
        <v>学校閉庁日</v>
      </c>
      <c r="P24" s="10"/>
      <c r="Q24" s="12"/>
      <c r="R24" s="13">
        <f>元!F163</f>
        <v>0</v>
      </c>
    </row>
    <row r="25" spans="1:18" ht="10.5" customHeight="1" x14ac:dyDescent="0.15">
      <c r="A25" s="334">
        <v>8</v>
      </c>
      <c r="B25" s="332" t="s">
        <v>38</v>
      </c>
      <c r="C25" s="339">
        <f>元!G10</f>
        <v>0</v>
      </c>
      <c r="D25" s="14">
        <v>8</v>
      </c>
      <c r="E25" s="9" t="s">
        <v>8</v>
      </c>
      <c r="F25" s="15" t="str">
        <f>元!G40</f>
        <v>実力テスト　</v>
      </c>
      <c r="G25" s="14">
        <v>8</v>
      </c>
      <c r="H25" s="9" t="s">
        <v>18</v>
      </c>
      <c r="I25" s="16">
        <f>元!G71</f>
        <v>0</v>
      </c>
      <c r="J25" s="334">
        <v>8</v>
      </c>
      <c r="K25" s="332" t="s">
        <v>10</v>
      </c>
      <c r="L25" s="339">
        <f>元!G101</f>
        <v>0</v>
      </c>
      <c r="M25" s="345">
        <v>8</v>
      </c>
      <c r="N25" s="343" t="s">
        <v>1</v>
      </c>
      <c r="O25" s="477">
        <f>元!G132</f>
        <v>0</v>
      </c>
      <c r="P25" s="14">
        <v>8</v>
      </c>
      <c r="Q25" s="9" t="s">
        <v>9</v>
      </c>
      <c r="R25" s="15">
        <f>元!G163</f>
        <v>0</v>
      </c>
    </row>
    <row r="26" spans="1:18" ht="10.5" customHeight="1" x14ac:dyDescent="0.15">
      <c r="A26" s="336"/>
      <c r="B26" s="340"/>
      <c r="C26" s="341">
        <f>元!H10</f>
        <v>0</v>
      </c>
      <c r="D26" s="17"/>
      <c r="E26" s="19"/>
      <c r="F26" s="18">
        <f>元!H40</f>
        <v>0</v>
      </c>
      <c r="G26" s="14"/>
      <c r="H26" s="19"/>
      <c r="I26" s="16" t="str">
        <f>元!H71</f>
        <v>県PTA連合定期大会</v>
      </c>
      <c r="J26" s="334"/>
      <c r="K26" s="340"/>
      <c r="L26" s="339" t="str">
        <f>元!H101</f>
        <v>中体連東濃大会</v>
      </c>
      <c r="M26" s="345"/>
      <c r="N26" s="351"/>
      <c r="O26" s="477">
        <f>元!H132</f>
        <v>0</v>
      </c>
      <c r="P26" s="14"/>
      <c r="Q26" s="19"/>
      <c r="R26" s="15">
        <f>元!H163</f>
        <v>0</v>
      </c>
    </row>
    <row r="27" spans="1:18" ht="10.5" customHeight="1" x14ac:dyDescent="0.15">
      <c r="A27" s="331"/>
      <c r="B27" s="332"/>
      <c r="C27" s="339">
        <f>元!F11</f>
        <v>0</v>
      </c>
      <c r="D27" s="14"/>
      <c r="E27" s="12"/>
      <c r="F27" s="16" t="str">
        <f>元!F41</f>
        <v>心のアンケート①</v>
      </c>
      <c r="G27" s="10"/>
      <c r="H27" s="9"/>
      <c r="I27" s="453" t="str">
        <f>元!F72</f>
        <v>前期中間テスト（５教科）</v>
      </c>
      <c r="J27" s="331"/>
      <c r="K27" s="332"/>
      <c r="L27" s="367">
        <f>元!F102</f>
        <v>0</v>
      </c>
      <c r="M27" s="342"/>
      <c r="N27" s="343"/>
      <c r="O27" s="476" t="str">
        <f>元!F133</f>
        <v>学校閉庁日</v>
      </c>
      <c r="P27" s="331"/>
      <c r="Q27" s="332"/>
      <c r="R27" s="365" t="str">
        <f>元!F164</f>
        <v>市子ども会合同リーダー会</v>
      </c>
    </row>
    <row r="28" spans="1:18" ht="10.5" customHeight="1" x14ac:dyDescent="0.15">
      <c r="A28" s="334">
        <v>9</v>
      </c>
      <c r="B28" s="332" t="s">
        <v>11</v>
      </c>
      <c r="C28" s="355">
        <f>元!G11</f>
        <v>0</v>
      </c>
      <c r="D28" s="14">
        <v>9</v>
      </c>
      <c r="E28" s="9" t="s">
        <v>0</v>
      </c>
      <c r="F28" s="16">
        <f>元!G41</f>
        <v>0</v>
      </c>
      <c r="G28" s="14">
        <v>9</v>
      </c>
      <c r="H28" s="9" t="s">
        <v>9</v>
      </c>
      <c r="I28" s="16" t="str">
        <f>元!G72</f>
        <v>安全点検③　</v>
      </c>
      <c r="J28" s="334">
        <v>9</v>
      </c>
      <c r="K28" s="332" t="s">
        <v>19</v>
      </c>
      <c r="L28" s="335">
        <f>元!G102</f>
        <v>0</v>
      </c>
      <c r="M28" s="345">
        <v>9</v>
      </c>
      <c r="N28" s="343" t="s">
        <v>3</v>
      </c>
      <c r="O28" s="477">
        <f>元!G133</f>
        <v>0</v>
      </c>
      <c r="P28" s="334">
        <v>9</v>
      </c>
      <c r="Q28" s="332" t="s">
        <v>10</v>
      </c>
      <c r="R28" s="339">
        <f>元!G164</f>
        <v>0</v>
      </c>
    </row>
    <row r="29" spans="1:18" ht="10.5" customHeight="1" x14ac:dyDescent="0.15">
      <c r="A29" s="336"/>
      <c r="B29" s="332"/>
      <c r="C29" s="355">
        <f>元!H11</f>
        <v>0</v>
      </c>
      <c r="D29" s="14"/>
      <c r="E29" s="19"/>
      <c r="F29" s="16">
        <f>元!H41</f>
        <v>0</v>
      </c>
      <c r="G29" s="14"/>
      <c r="H29" s="9"/>
      <c r="I29" s="16" t="str">
        <f>元!H72</f>
        <v>生徒会委員会</v>
      </c>
      <c r="J29" s="336"/>
      <c r="K29" s="332"/>
      <c r="L29" s="341" t="str">
        <f>元!H102</f>
        <v>中体連東濃大会</v>
      </c>
      <c r="M29" s="345"/>
      <c r="N29" s="343"/>
      <c r="O29" s="477">
        <f>元!H133</f>
        <v>0</v>
      </c>
      <c r="P29" s="334"/>
      <c r="Q29" s="332"/>
      <c r="R29" s="339">
        <f>元!H164</f>
        <v>0</v>
      </c>
    </row>
    <row r="30" spans="1:18" ht="10.5" customHeight="1" x14ac:dyDescent="0.15">
      <c r="A30" s="10"/>
      <c r="B30" s="12"/>
      <c r="C30" s="24" t="str">
        <f>元!F12</f>
        <v xml:space="preserve"> 命を守る訓練①</v>
      </c>
      <c r="D30" s="58"/>
      <c r="E30" s="59"/>
      <c r="F30" s="61">
        <f>元!F43</f>
        <v>0</v>
      </c>
      <c r="G30" s="331"/>
      <c r="H30" s="338"/>
      <c r="I30" s="362">
        <f>元!F73</f>
        <v>0</v>
      </c>
      <c r="J30" s="14"/>
      <c r="K30" s="12"/>
      <c r="L30" s="16" t="str">
        <f>元!F103</f>
        <v>安全点検④　</v>
      </c>
      <c r="M30" s="342"/>
      <c r="N30" s="348"/>
      <c r="O30" s="476" t="str">
        <f>元!F134</f>
        <v>学校閉庁日</v>
      </c>
      <c r="P30" s="331"/>
      <c r="Q30" s="338"/>
      <c r="R30" s="333">
        <f>元!F165</f>
        <v>0</v>
      </c>
    </row>
    <row r="31" spans="1:18" ht="10.5" customHeight="1" x14ac:dyDescent="0.15">
      <c r="A31" s="14">
        <v>10</v>
      </c>
      <c r="B31" s="9" t="s">
        <v>8</v>
      </c>
      <c r="C31" s="29" t="str">
        <f>元!G12</f>
        <v>部活動部長会</v>
      </c>
      <c r="D31" s="49">
        <v>10</v>
      </c>
      <c r="E31" s="50" t="s">
        <v>2</v>
      </c>
      <c r="F31" s="51">
        <f>元!G42</f>
        <v>0</v>
      </c>
      <c r="G31" s="334">
        <v>10</v>
      </c>
      <c r="H31" s="332" t="s">
        <v>10</v>
      </c>
      <c r="I31" s="355" t="str">
        <f>元!G73</f>
        <v>中体連東濃大会(陸上)中津川</v>
      </c>
      <c r="J31" s="14">
        <v>10</v>
      </c>
      <c r="K31" s="9" t="s">
        <v>12</v>
      </c>
      <c r="L31" s="16">
        <f>元!G103</f>
        <v>0</v>
      </c>
      <c r="M31" s="345">
        <v>10</v>
      </c>
      <c r="N31" s="343" t="s">
        <v>18</v>
      </c>
      <c r="O31" s="477">
        <f>元!G134</f>
        <v>0</v>
      </c>
      <c r="P31" s="334">
        <v>10</v>
      </c>
      <c r="Q31" s="332" t="s">
        <v>19</v>
      </c>
      <c r="R31" s="339">
        <f>元!G165</f>
        <v>0</v>
      </c>
    </row>
    <row r="32" spans="1:18" ht="10.5" customHeight="1" x14ac:dyDescent="0.15">
      <c r="A32" s="17"/>
      <c r="B32" s="19"/>
      <c r="C32" s="26" t="str">
        <f>元!H12</f>
        <v>PTA本部役員会19:00</v>
      </c>
      <c r="D32" s="49"/>
      <c r="E32" s="53"/>
      <c r="F32" s="51">
        <f>元!H42</f>
        <v>0</v>
      </c>
      <c r="G32" s="334"/>
      <c r="H32" s="340"/>
      <c r="I32" s="355" t="str">
        <f>元!H73</f>
        <v>中体連東濃大会(水泳）小泉中</v>
      </c>
      <c r="J32" s="14"/>
      <c r="K32" s="19"/>
      <c r="L32" s="16">
        <f>元!H103</f>
        <v>0</v>
      </c>
      <c r="M32" s="345"/>
      <c r="N32" s="351"/>
      <c r="O32" s="477">
        <f>元!H134</f>
        <v>0</v>
      </c>
      <c r="P32" s="334"/>
      <c r="Q32" s="340"/>
      <c r="R32" s="337">
        <f>元!H165</f>
        <v>0</v>
      </c>
    </row>
    <row r="33" spans="1:18" ht="10.5" customHeight="1" x14ac:dyDescent="0.15">
      <c r="A33" s="10"/>
      <c r="B33" s="9"/>
      <c r="C33" s="24" t="str">
        <f>元!F13</f>
        <v>身体測定</v>
      </c>
      <c r="D33" s="10"/>
      <c r="E33" s="59"/>
      <c r="F33" s="61">
        <f>元!F43</f>
        <v>0</v>
      </c>
      <c r="G33" s="331"/>
      <c r="H33" s="332"/>
      <c r="I33" s="362">
        <f>元!F74</f>
        <v>0</v>
      </c>
      <c r="J33" s="10"/>
      <c r="K33" s="12"/>
      <c r="L33" s="11">
        <f>元!F104</f>
        <v>0</v>
      </c>
      <c r="M33" s="455"/>
      <c r="N33" s="456"/>
      <c r="O33" s="469" t="str">
        <f>元!F135</f>
        <v>■山の日</v>
      </c>
      <c r="P33" s="10"/>
      <c r="Q33" s="9"/>
      <c r="R33" s="13" t="str">
        <f>元!F166</f>
        <v>安全点検⑤　</v>
      </c>
    </row>
    <row r="34" spans="1:18" ht="10.5" customHeight="1" x14ac:dyDescent="0.15">
      <c r="A34" s="14">
        <v>11</v>
      </c>
      <c r="B34" s="9" t="s">
        <v>150</v>
      </c>
      <c r="C34" s="29" t="str">
        <f>元!G13</f>
        <v>部活動説明会</v>
      </c>
      <c r="D34" s="14">
        <v>11</v>
      </c>
      <c r="E34" s="50" t="s">
        <v>4</v>
      </c>
      <c r="F34" s="51">
        <f>元!G43</f>
        <v>0</v>
      </c>
      <c r="G34" s="334">
        <v>11</v>
      </c>
      <c r="H34" s="332" t="s">
        <v>19</v>
      </c>
      <c r="I34" s="357">
        <f>元!G74</f>
        <v>0</v>
      </c>
      <c r="J34" s="14">
        <v>11</v>
      </c>
      <c r="K34" s="9" t="s">
        <v>1</v>
      </c>
      <c r="L34" s="16">
        <f>元!G104</f>
        <v>0</v>
      </c>
      <c r="M34" s="458">
        <v>11</v>
      </c>
      <c r="N34" s="459" t="s">
        <v>9</v>
      </c>
      <c r="O34" s="475">
        <f>元!G135</f>
        <v>0</v>
      </c>
      <c r="P34" s="14">
        <v>11</v>
      </c>
      <c r="Q34" s="9" t="s">
        <v>12</v>
      </c>
      <c r="R34" s="15">
        <f>元!G166</f>
        <v>0</v>
      </c>
    </row>
    <row r="35" spans="1:18" ht="10.5" customHeight="1" x14ac:dyDescent="0.15">
      <c r="A35" s="17"/>
      <c r="B35" s="9"/>
      <c r="C35" s="26" t="str">
        <f>元!H13</f>
        <v>短縮日課</v>
      </c>
      <c r="D35" s="14"/>
      <c r="E35" s="53"/>
      <c r="F35" s="51" t="str">
        <f>元!H43</f>
        <v>ＰＴＡ挨拶運動</v>
      </c>
      <c r="G35" s="334"/>
      <c r="H35" s="332"/>
      <c r="I35" s="355">
        <f>元!H74</f>
        <v>0</v>
      </c>
      <c r="J35" s="14"/>
      <c r="K35" s="19"/>
      <c r="L35" s="16">
        <f>元!H104</f>
        <v>0</v>
      </c>
      <c r="M35" s="458"/>
      <c r="N35" s="462"/>
      <c r="O35" s="475">
        <f>元!H135</f>
        <v>0</v>
      </c>
      <c r="P35" s="14"/>
      <c r="Q35" s="9"/>
      <c r="R35" s="15">
        <f>元!H166</f>
        <v>0</v>
      </c>
    </row>
    <row r="36" spans="1:18" ht="10.5" customHeight="1" x14ac:dyDescent="0.15">
      <c r="A36" s="58"/>
      <c r="B36" s="59"/>
      <c r="C36" s="51">
        <f>元!F14</f>
        <v>0</v>
      </c>
      <c r="D36" s="58"/>
      <c r="E36" s="59"/>
      <c r="F36" s="61" t="str">
        <f>元!F44</f>
        <v>内科検診１３：１０～</v>
      </c>
      <c r="G36" s="10"/>
      <c r="H36" s="12"/>
      <c r="I36" s="11">
        <f>元!F75</f>
        <v>0</v>
      </c>
      <c r="J36" s="10"/>
      <c r="K36" s="9"/>
      <c r="L36" s="11">
        <f>元!F105</f>
        <v>0</v>
      </c>
      <c r="M36" s="331"/>
      <c r="N36" s="332"/>
      <c r="O36" s="358">
        <f>元!F136</f>
        <v>0</v>
      </c>
      <c r="P36" s="10"/>
      <c r="Q36" s="12"/>
      <c r="R36" s="13">
        <f>元!F167</f>
        <v>0</v>
      </c>
    </row>
    <row r="37" spans="1:18" ht="10.5" customHeight="1" x14ac:dyDescent="0.15">
      <c r="A37" s="49">
        <v>12</v>
      </c>
      <c r="B37" s="50" t="s">
        <v>151</v>
      </c>
      <c r="C37" s="51" t="str">
        <f>元!G14</f>
        <v>命を守る訓練①予備日</v>
      </c>
      <c r="D37" s="49">
        <v>12</v>
      </c>
      <c r="E37" s="50" t="s">
        <v>5</v>
      </c>
      <c r="F37" s="51" t="str">
        <f>元!G44</f>
        <v>生徒会委員会</v>
      </c>
      <c r="G37" s="14">
        <v>12</v>
      </c>
      <c r="H37" s="9" t="s">
        <v>12</v>
      </c>
      <c r="I37" s="16">
        <f>元!G75</f>
        <v>0</v>
      </c>
      <c r="J37" s="14">
        <v>12</v>
      </c>
      <c r="K37" s="9" t="s">
        <v>3</v>
      </c>
      <c r="L37" s="16">
        <f>元!G105</f>
        <v>0</v>
      </c>
      <c r="M37" s="334">
        <v>12</v>
      </c>
      <c r="N37" s="332" t="s">
        <v>10</v>
      </c>
      <c r="O37" s="355">
        <f>元!G136</f>
        <v>0</v>
      </c>
      <c r="P37" s="14">
        <v>12</v>
      </c>
      <c r="Q37" s="9" t="s">
        <v>1</v>
      </c>
      <c r="R37" s="15">
        <f>元!G167</f>
        <v>0</v>
      </c>
    </row>
    <row r="38" spans="1:18" ht="10.5" customHeight="1" x14ac:dyDescent="0.15">
      <c r="A38" s="52"/>
      <c r="B38" s="53"/>
      <c r="C38" s="51" t="str">
        <f>元!H14</f>
        <v>PTA本部役員会19:00</v>
      </c>
      <c r="D38" s="49"/>
      <c r="E38" s="53"/>
      <c r="F38" s="51" t="str">
        <f>元!H44</f>
        <v>尿検査二次</v>
      </c>
      <c r="G38" s="14"/>
      <c r="H38" s="19"/>
      <c r="I38" s="16">
        <f>元!H75</f>
        <v>0</v>
      </c>
      <c r="J38" s="14"/>
      <c r="K38" s="9"/>
      <c r="L38" s="16">
        <f>元!H105</f>
        <v>0</v>
      </c>
      <c r="M38" s="334"/>
      <c r="N38" s="332"/>
      <c r="O38" s="355">
        <f>元!H136</f>
        <v>0</v>
      </c>
      <c r="P38" s="14"/>
      <c r="Q38" s="19"/>
      <c r="R38" s="15" t="str">
        <f>元!H167</f>
        <v>PTA部活動育成会</v>
      </c>
    </row>
    <row r="39" spans="1:18" ht="10.5" customHeight="1" x14ac:dyDescent="0.15">
      <c r="A39" s="58"/>
      <c r="B39" s="50"/>
      <c r="C39" s="62" t="str">
        <f>元!F15</f>
        <v>生徒総会</v>
      </c>
      <c r="D39" s="331"/>
      <c r="E39" s="338"/>
      <c r="F39" s="362">
        <f>元!F45</f>
        <v>0</v>
      </c>
      <c r="G39" s="10"/>
      <c r="H39" s="12"/>
      <c r="I39" s="11">
        <f>元!F76</f>
        <v>0</v>
      </c>
      <c r="J39" s="10"/>
      <c r="K39" s="12"/>
      <c r="L39" s="11">
        <f>元!F106</f>
        <v>0</v>
      </c>
      <c r="M39" s="331"/>
      <c r="N39" s="338"/>
      <c r="O39" s="362">
        <f>元!F137</f>
        <v>0</v>
      </c>
      <c r="P39" s="10"/>
      <c r="Q39" s="9"/>
      <c r="R39" s="13" t="str">
        <f>元!F168</f>
        <v>１年心電図検査</v>
      </c>
    </row>
    <row r="40" spans="1:18" ht="10.5" customHeight="1" x14ac:dyDescent="0.15">
      <c r="A40" s="49">
        <v>13</v>
      </c>
      <c r="B40" s="50" t="s">
        <v>4</v>
      </c>
      <c r="C40" s="63">
        <f>元!G15</f>
        <v>0</v>
      </c>
      <c r="D40" s="334">
        <v>13</v>
      </c>
      <c r="E40" s="332" t="s">
        <v>6</v>
      </c>
      <c r="F40" s="355">
        <f>元!G45</f>
        <v>0</v>
      </c>
      <c r="G40" s="14">
        <v>13</v>
      </c>
      <c r="H40" s="9" t="s">
        <v>1</v>
      </c>
      <c r="I40" s="16">
        <f>元!G76</f>
        <v>0</v>
      </c>
      <c r="J40" s="14">
        <v>13</v>
      </c>
      <c r="K40" s="9" t="s">
        <v>18</v>
      </c>
      <c r="L40" s="16">
        <f>元!G106</f>
        <v>0</v>
      </c>
      <c r="M40" s="334">
        <v>13</v>
      </c>
      <c r="N40" s="332" t="s">
        <v>19</v>
      </c>
      <c r="O40" s="357">
        <f>元!G137</f>
        <v>0</v>
      </c>
      <c r="P40" s="14">
        <v>13</v>
      </c>
      <c r="Q40" s="9" t="s">
        <v>3</v>
      </c>
      <c r="R40" s="15">
        <f>元!G168</f>
        <v>0</v>
      </c>
    </row>
    <row r="41" spans="1:18" ht="10.5" customHeight="1" x14ac:dyDescent="0.15">
      <c r="A41" s="52"/>
      <c r="B41" s="50"/>
      <c r="C41" s="51">
        <f>元!H15</f>
        <v>0</v>
      </c>
      <c r="D41" s="334"/>
      <c r="E41" s="340"/>
      <c r="F41" s="355">
        <f>元!H45</f>
        <v>0</v>
      </c>
      <c r="G41" s="14"/>
      <c r="H41" s="19"/>
      <c r="I41" s="16">
        <f>元!H76</f>
        <v>0</v>
      </c>
      <c r="J41" s="14"/>
      <c r="K41" s="19"/>
      <c r="L41" s="16">
        <f>元!H106</f>
        <v>0</v>
      </c>
      <c r="M41" s="334"/>
      <c r="N41" s="340"/>
      <c r="O41" s="355">
        <f>元!H137</f>
        <v>0</v>
      </c>
      <c r="P41" s="14"/>
      <c r="Q41" s="9"/>
      <c r="R41" s="15">
        <f>元!H168</f>
        <v>0</v>
      </c>
    </row>
    <row r="42" spans="1:18" ht="10.5" customHeight="1" x14ac:dyDescent="0.15">
      <c r="A42" s="58"/>
      <c r="B42" s="59"/>
      <c r="C42" s="62" t="str">
        <f>元!F16</f>
        <v>生徒会委員会</v>
      </c>
      <c r="D42" s="331"/>
      <c r="E42" s="338"/>
      <c r="F42" s="362" t="str">
        <f>元!F46</f>
        <v>市子ども会連合会総会</v>
      </c>
      <c r="G42" s="10"/>
      <c r="H42" s="9"/>
      <c r="I42" s="11">
        <f>元!F77</f>
        <v>0</v>
      </c>
      <c r="J42" s="10"/>
      <c r="K42" s="9"/>
      <c r="L42" s="11">
        <f>元!F107</f>
        <v>0</v>
      </c>
      <c r="M42" s="342"/>
      <c r="N42" s="343"/>
      <c r="O42" s="417">
        <f>元!F138</f>
        <v>0</v>
      </c>
      <c r="P42" s="10"/>
      <c r="Q42" s="12"/>
      <c r="R42" s="13" t="str">
        <f>元!F169</f>
        <v>立候補〆切</v>
      </c>
    </row>
    <row r="43" spans="1:18" ht="10.5" customHeight="1" x14ac:dyDescent="0.15">
      <c r="A43" s="49">
        <v>14</v>
      </c>
      <c r="B43" s="50" t="s">
        <v>5</v>
      </c>
      <c r="C43" s="63">
        <f>元!G16</f>
        <v>0</v>
      </c>
      <c r="D43" s="334">
        <v>14</v>
      </c>
      <c r="E43" s="332" t="s">
        <v>7</v>
      </c>
      <c r="F43" s="357" t="str">
        <f>元!G46</f>
        <v>市民体育大会体育館使用</v>
      </c>
      <c r="G43" s="14">
        <v>14</v>
      </c>
      <c r="H43" s="9" t="s">
        <v>3</v>
      </c>
      <c r="I43" s="16">
        <f>元!G77</f>
        <v>0</v>
      </c>
      <c r="J43" s="14">
        <v>14</v>
      </c>
      <c r="K43" s="9" t="s">
        <v>9</v>
      </c>
      <c r="L43" s="16">
        <f>元!G107</f>
        <v>0</v>
      </c>
      <c r="M43" s="345">
        <v>14</v>
      </c>
      <c r="N43" s="343" t="s">
        <v>12</v>
      </c>
      <c r="O43" s="346">
        <f>元!G138</f>
        <v>0</v>
      </c>
      <c r="P43" s="14">
        <v>14</v>
      </c>
      <c r="Q43" s="9" t="s">
        <v>18</v>
      </c>
      <c r="R43" s="15">
        <f>元!G169</f>
        <v>0</v>
      </c>
    </row>
    <row r="44" spans="1:18" ht="10.5" customHeight="1" x14ac:dyDescent="0.15">
      <c r="A44" s="52"/>
      <c r="B44" s="53"/>
      <c r="C44" s="64">
        <f>元!H16</f>
        <v>0</v>
      </c>
      <c r="D44" s="334"/>
      <c r="E44" s="340"/>
      <c r="F44" s="355" t="str">
        <f>元!H46</f>
        <v>体育館・武道場・柔道場禁止</v>
      </c>
      <c r="G44" s="14"/>
      <c r="H44" s="9"/>
      <c r="I44" s="16">
        <f>元!H77</f>
        <v>0</v>
      </c>
      <c r="J44" s="14"/>
      <c r="K44" s="9"/>
      <c r="L44" s="16">
        <f>元!H107</f>
        <v>0</v>
      </c>
      <c r="M44" s="345"/>
      <c r="N44" s="343"/>
      <c r="O44" s="346">
        <f>元!H138</f>
        <v>0</v>
      </c>
      <c r="P44" s="14"/>
      <c r="Q44" s="19"/>
      <c r="R44" s="15" t="str">
        <f>元!H169</f>
        <v>ＰＴＡ本部役員会</v>
      </c>
    </row>
    <row r="45" spans="1:18" ht="10.5" customHeight="1" x14ac:dyDescent="0.15">
      <c r="A45" s="331"/>
      <c r="B45" s="332"/>
      <c r="C45" s="356">
        <f>元!F17</f>
        <v>0</v>
      </c>
      <c r="D45" s="10"/>
      <c r="E45" s="12"/>
      <c r="F45" s="11">
        <f>元!F47</f>
        <v>0</v>
      </c>
      <c r="G45" s="10"/>
      <c r="H45" s="12"/>
      <c r="I45" s="11" t="str">
        <f>元!F78</f>
        <v>歯科検診（８：３０～）</v>
      </c>
      <c r="J45" s="331"/>
      <c r="K45" s="338"/>
      <c r="L45" s="362">
        <f>元!F108</f>
        <v>0</v>
      </c>
      <c r="M45" s="342"/>
      <c r="N45" s="348"/>
      <c r="O45" s="417">
        <f>元!F139</f>
        <v>0</v>
      </c>
      <c r="P45" s="10"/>
      <c r="Q45" s="12"/>
      <c r="R45" s="13">
        <f>元!F170</f>
        <v>0</v>
      </c>
    </row>
    <row r="46" spans="1:18" ht="10.5" customHeight="1" x14ac:dyDescent="0.15">
      <c r="A46" s="334">
        <v>15</v>
      </c>
      <c r="B46" s="332" t="s">
        <v>38</v>
      </c>
      <c r="C46" s="357">
        <f>元!G17</f>
        <v>0</v>
      </c>
      <c r="D46" s="14">
        <v>15</v>
      </c>
      <c r="E46" s="9" t="s">
        <v>8</v>
      </c>
      <c r="F46" s="57">
        <f>元!G47</f>
        <v>0</v>
      </c>
      <c r="G46" s="14">
        <v>15</v>
      </c>
      <c r="H46" s="9" t="s">
        <v>18</v>
      </c>
      <c r="I46" s="16">
        <f>元!G78</f>
        <v>0</v>
      </c>
      <c r="J46" s="334">
        <v>15</v>
      </c>
      <c r="K46" s="332" t="s">
        <v>10</v>
      </c>
      <c r="L46" s="355">
        <f>元!G108</f>
        <v>0</v>
      </c>
      <c r="M46" s="345">
        <v>15</v>
      </c>
      <c r="N46" s="343" t="s">
        <v>1</v>
      </c>
      <c r="O46" s="346">
        <f>元!G139</f>
        <v>0</v>
      </c>
      <c r="P46" s="14">
        <v>15</v>
      </c>
      <c r="Q46" s="9" t="s">
        <v>9</v>
      </c>
      <c r="R46" s="15">
        <f>元!G170</f>
        <v>0</v>
      </c>
    </row>
    <row r="47" spans="1:18" ht="10.5" customHeight="1" x14ac:dyDescent="0.15">
      <c r="A47" s="336"/>
      <c r="B47" s="332"/>
      <c r="C47" s="357">
        <f>元!H17</f>
        <v>0</v>
      </c>
      <c r="D47" s="17"/>
      <c r="E47" s="19"/>
      <c r="F47" s="22" t="str">
        <f>元!H47</f>
        <v>PTA部活動育成会</v>
      </c>
      <c r="G47" s="17"/>
      <c r="H47" s="19"/>
      <c r="I47" s="22" t="str">
        <f>元!H78</f>
        <v>市P連本部役員会１９：００文セ</v>
      </c>
      <c r="J47" s="336"/>
      <c r="K47" s="340"/>
      <c r="L47" s="359" t="str">
        <f>元!H108</f>
        <v>中体連東濃大会</v>
      </c>
      <c r="M47" s="347"/>
      <c r="N47" s="351"/>
      <c r="O47" s="418">
        <f>元!H139</f>
        <v>0</v>
      </c>
      <c r="P47" s="17"/>
      <c r="Q47" s="19"/>
      <c r="R47" s="18">
        <f>元!H170</f>
        <v>0</v>
      </c>
    </row>
    <row r="48" spans="1:18" ht="10.5" customHeight="1" x14ac:dyDescent="0.15">
      <c r="A48" s="331"/>
      <c r="B48" s="338"/>
      <c r="C48" s="356">
        <f>元!F18</f>
        <v>0</v>
      </c>
      <c r="D48" s="14"/>
      <c r="E48" s="12"/>
      <c r="F48" s="16">
        <f>元!F48</f>
        <v>0</v>
      </c>
      <c r="G48" s="14"/>
      <c r="H48" s="9"/>
      <c r="I48" s="16">
        <f>元!F79</f>
        <v>0</v>
      </c>
      <c r="J48" s="334"/>
      <c r="K48" s="332"/>
      <c r="L48" s="355">
        <f>元!F109</f>
        <v>0</v>
      </c>
      <c r="M48" s="369"/>
      <c r="N48" s="370"/>
      <c r="O48" s="371">
        <f>元!F140</f>
        <v>0</v>
      </c>
      <c r="P48" s="334"/>
      <c r="Q48" s="332"/>
      <c r="R48" s="339">
        <f>元!F171</f>
        <v>0</v>
      </c>
    </row>
    <row r="49" spans="1:18" ht="10.5" customHeight="1" x14ac:dyDescent="0.15">
      <c r="A49" s="334">
        <v>16</v>
      </c>
      <c r="B49" s="332" t="s">
        <v>11</v>
      </c>
      <c r="C49" s="357">
        <f>元!G18</f>
        <v>0</v>
      </c>
      <c r="D49" s="14">
        <v>16</v>
      </c>
      <c r="E49" s="9" t="s">
        <v>0</v>
      </c>
      <c r="F49" s="16">
        <f>元!G48</f>
        <v>0</v>
      </c>
      <c r="G49" s="14">
        <v>16</v>
      </c>
      <c r="H49" s="9" t="s">
        <v>9</v>
      </c>
      <c r="I49" s="16">
        <f>元!G79</f>
        <v>0</v>
      </c>
      <c r="J49" s="334">
        <v>16</v>
      </c>
      <c r="K49" s="332" t="s">
        <v>19</v>
      </c>
      <c r="L49" s="355">
        <f>元!G109</f>
        <v>0</v>
      </c>
      <c r="M49" s="369">
        <v>16</v>
      </c>
      <c r="N49" s="370" t="s">
        <v>3</v>
      </c>
      <c r="O49" s="371">
        <f>元!G140</f>
        <v>0</v>
      </c>
      <c r="P49" s="334">
        <v>16</v>
      </c>
      <c r="Q49" s="332" t="s">
        <v>10</v>
      </c>
      <c r="R49" s="339">
        <f>元!G171</f>
        <v>0</v>
      </c>
    </row>
    <row r="50" spans="1:18" ht="10.5" customHeight="1" x14ac:dyDescent="0.15">
      <c r="A50" s="336"/>
      <c r="B50" s="340"/>
      <c r="C50" s="357">
        <f>元!H18</f>
        <v>0</v>
      </c>
      <c r="D50" s="17"/>
      <c r="E50" s="19"/>
      <c r="F50" s="22">
        <f>元!H48</f>
        <v>0</v>
      </c>
      <c r="G50" s="17"/>
      <c r="H50" s="9"/>
      <c r="I50" s="22">
        <f>元!H79</f>
        <v>0</v>
      </c>
      <c r="J50" s="336"/>
      <c r="K50" s="332"/>
      <c r="L50" s="359" t="str">
        <f>元!H109</f>
        <v>中体連東濃大会</v>
      </c>
      <c r="M50" s="372"/>
      <c r="N50" s="370"/>
      <c r="O50" s="373">
        <f>元!H140</f>
        <v>0</v>
      </c>
      <c r="P50" s="336"/>
      <c r="Q50" s="332"/>
      <c r="R50" s="341">
        <f>元!H171</f>
        <v>0</v>
      </c>
    </row>
    <row r="51" spans="1:18" ht="10.5" customHeight="1" x14ac:dyDescent="0.15">
      <c r="A51" s="10"/>
      <c r="B51" s="9"/>
      <c r="C51" s="24" t="str">
        <f>元!F19</f>
        <v xml:space="preserve">掃除学活 </v>
      </c>
      <c r="D51" s="49"/>
      <c r="E51" s="59"/>
      <c r="F51" s="51">
        <f>元!F49</f>
        <v>0</v>
      </c>
      <c r="G51" s="334"/>
      <c r="H51" s="338"/>
      <c r="I51" s="355">
        <f>元!F80</f>
        <v>0</v>
      </c>
      <c r="J51" s="334"/>
      <c r="K51" s="338"/>
      <c r="L51" s="355"/>
      <c r="M51" s="369"/>
      <c r="N51" s="375"/>
      <c r="O51" s="371">
        <f>元!F141</f>
        <v>0</v>
      </c>
      <c r="P51" s="334"/>
      <c r="Q51" s="338"/>
      <c r="R51" s="339">
        <f>元!F172</f>
        <v>0</v>
      </c>
    </row>
    <row r="52" spans="1:18" ht="10.5" customHeight="1" x14ac:dyDescent="0.15">
      <c r="A52" s="14">
        <v>17</v>
      </c>
      <c r="B52" s="9" t="s">
        <v>8</v>
      </c>
      <c r="C52" s="29" t="str">
        <f>元!G19</f>
        <v>掃除班長会</v>
      </c>
      <c r="D52" s="49">
        <v>17</v>
      </c>
      <c r="E52" s="50" t="s">
        <v>2</v>
      </c>
      <c r="F52" s="51">
        <f>元!G49</f>
        <v>0</v>
      </c>
      <c r="G52" s="334">
        <v>17</v>
      </c>
      <c r="H52" s="332" t="s">
        <v>10</v>
      </c>
      <c r="I52" s="355">
        <f>元!G80</f>
        <v>0</v>
      </c>
      <c r="J52" s="334">
        <v>17</v>
      </c>
      <c r="K52" s="332" t="s">
        <v>12</v>
      </c>
      <c r="L52" s="429" t="str">
        <f>元!G110</f>
        <v>■海の日</v>
      </c>
      <c r="M52" s="369">
        <v>17</v>
      </c>
      <c r="N52" s="370" t="s">
        <v>18</v>
      </c>
      <c r="O52" s="371">
        <f>元!G141</f>
        <v>0</v>
      </c>
      <c r="P52" s="334">
        <v>17</v>
      </c>
      <c r="Q52" s="332" t="s">
        <v>19</v>
      </c>
      <c r="R52" s="339">
        <f>元!G172</f>
        <v>0</v>
      </c>
    </row>
    <row r="53" spans="1:18" ht="10.5" customHeight="1" x14ac:dyDescent="0.15">
      <c r="A53" s="17"/>
      <c r="B53" s="9"/>
      <c r="C53" s="29">
        <f>元!H19</f>
        <v>0</v>
      </c>
      <c r="D53" s="52"/>
      <c r="E53" s="53"/>
      <c r="F53" s="54">
        <f>元!H49</f>
        <v>0</v>
      </c>
      <c r="G53" s="336"/>
      <c r="H53" s="340"/>
      <c r="I53" s="359">
        <f>元!H80</f>
        <v>0</v>
      </c>
      <c r="J53" s="336"/>
      <c r="K53" s="340"/>
      <c r="L53" s="359">
        <f>元!H110</f>
        <v>0</v>
      </c>
      <c r="M53" s="372"/>
      <c r="N53" s="377"/>
      <c r="O53" s="373">
        <f>元!H141</f>
        <v>0</v>
      </c>
      <c r="P53" s="336"/>
      <c r="Q53" s="340"/>
      <c r="R53" s="341">
        <f>元!H172</f>
        <v>0</v>
      </c>
    </row>
    <row r="54" spans="1:18" ht="10.5" customHeight="1" x14ac:dyDescent="0.15">
      <c r="A54" s="10"/>
      <c r="B54" s="12"/>
      <c r="C54" s="449" t="str">
        <f>元!F20</f>
        <v>３年全国学力・学習状況調査</v>
      </c>
      <c r="D54" s="49"/>
      <c r="E54" s="59"/>
      <c r="F54" s="51">
        <f>元!F50</f>
        <v>0</v>
      </c>
      <c r="G54" s="334"/>
      <c r="H54" s="332"/>
      <c r="I54" s="355" t="str">
        <f>元!F81</f>
        <v>第４４回瑞浪市主張大会</v>
      </c>
      <c r="J54" s="14"/>
      <c r="K54" s="12"/>
      <c r="L54" s="368">
        <f>元!F111</f>
        <v>0</v>
      </c>
      <c r="M54" s="369"/>
      <c r="N54" s="375"/>
      <c r="O54" s="371">
        <f>元!F142</f>
        <v>0</v>
      </c>
      <c r="P54" s="458"/>
      <c r="Q54" s="459"/>
      <c r="R54" s="467" t="str">
        <f>元!F173</f>
        <v>■敬老の日</v>
      </c>
    </row>
    <row r="55" spans="1:18" ht="10.5" customHeight="1" x14ac:dyDescent="0.15">
      <c r="A55" s="14">
        <v>18</v>
      </c>
      <c r="B55" s="9" t="s">
        <v>150</v>
      </c>
      <c r="C55" s="485" t="str">
        <f>元!G20</f>
        <v>２年ＣＲＴ学力・学習状況調査</v>
      </c>
      <c r="D55" s="49">
        <v>18</v>
      </c>
      <c r="E55" s="50" t="s">
        <v>4</v>
      </c>
      <c r="F55" s="51">
        <f>元!G50</f>
        <v>0</v>
      </c>
      <c r="G55" s="334">
        <v>18</v>
      </c>
      <c r="H55" s="332" t="s">
        <v>19</v>
      </c>
      <c r="I55" s="355" t="str">
        <f>元!G81</f>
        <v>文化センター１３時３０分～</v>
      </c>
      <c r="J55" s="14">
        <v>18</v>
      </c>
      <c r="K55" s="9" t="s">
        <v>1</v>
      </c>
      <c r="L55" s="16">
        <f>元!G111</f>
        <v>0</v>
      </c>
      <c r="M55" s="369">
        <v>18</v>
      </c>
      <c r="N55" s="370" t="s">
        <v>9</v>
      </c>
      <c r="O55" s="371">
        <f>元!G142</f>
        <v>0</v>
      </c>
      <c r="P55" s="458">
        <v>18</v>
      </c>
      <c r="Q55" s="459" t="s">
        <v>12</v>
      </c>
      <c r="R55" s="467">
        <f>元!G173</f>
        <v>0</v>
      </c>
    </row>
    <row r="56" spans="1:18" ht="10.5" customHeight="1" x14ac:dyDescent="0.15">
      <c r="A56" s="17"/>
      <c r="B56" s="19"/>
      <c r="C56" s="485" t="str">
        <f>元!H20</f>
        <v>１年知能検査</v>
      </c>
      <c r="D56" s="52"/>
      <c r="E56" s="53"/>
      <c r="F56" s="54" t="str">
        <f>元!H50</f>
        <v>PTA本部役員会</v>
      </c>
      <c r="G56" s="336"/>
      <c r="H56" s="332"/>
      <c r="I56" s="359">
        <f>元!H81</f>
        <v>0</v>
      </c>
      <c r="J56" s="17"/>
      <c r="K56" s="19"/>
      <c r="L56" s="22">
        <f>元!H111</f>
        <v>0</v>
      </c>
      <c r="M56" s="372"/>
      <c r="N56" s="377"/>
      <c r="O56" s="373">
        <f>元!H142</f>
        <v>0</v>
      </c>
      <c r="P56" s="461"/>
      <c r="Q56" s="459"/>
      <c r="R56" s="468">
        <f>元!H173</f>
        <v>0</v>
      </c>
    </row>
    <row r="57" spans="1:18" ht="10.5" customHeight="1" x14ac:dyDescent="0.15">
      <c r="A57" s="58"/>
      <c r="B57" s="50"/>
      <c r="C57" s="62" t="str">
        <f>元!F21</f>
        <v>内科検診１３：１０～</v>
      </c>
      <c r="D57" s="49"/>
      <c r="E57" s="59"/>
      <c r="F57" s="51" t="str">
        <f>元!F51</f>
        <v>内科検診１３：１０～</v>
      </c>
      <c r="G57" s="14"/>
      <c r="H57" s="12"/>
      <c r="I57" s="16" t="str">
        <f>元!F82</f>
        <v xml:space="preserve">心のアンケート② </v>
      </c>
      <c r="J57" s="14"/>
      <c r="K57" s="9"/>
      <c r="L57" s="16">
        <f>元!F112</f>
        <v>0</v>
      </c>
      <c r="M57" s="334"/>
      <c r="N57" s="332"/>
      <c r="O57" s="355" t="str">
        <f>元!F143</f>
        <v>瑞浪市中央公民館自主事業</v>
      </c>
      <c r="P57" s="14"/>
      <c r="Q57" s="12"/>
      <c r="R57" s="230" t="str">
        <f>元!F174</f>
        <v>後期生徒会選挙</v>
      </c>
    </row>
    <row r="58" spans="1:18" ht="10.5" customHeight="1" x14ac:dyDescent="0.15">
      <c r="A58" s="49">
        <v>19</v>
      </c>
      <c r="B58" s="50" t="s">
        <v>151</v>
      </c>
      <c r="C58" s="63">
        <f>元!G21</f>
        <v>0</v>
      </c>
      <c r="D58" s="49">
        <v>19</v>
      </c>
      <c r="E58" s="50" t="s">
        <v>5</v>
      </c>
      <c r="F58" s="51">
        <f>元!G51</f>
        <v>0</v>
      </c>
      <c r="G58" s="14">
        <v>19</v>
      </c>
      <c r="H58" s="9" t="s">
        <v>12</v>
      </c>
      <c r="I58" s="16">
        <f>元!G82</f>
        <v>0</v>
      </c>
      <c r="J58" s="14">
        <v>19</v>
      </c>
      <c r="K58" s="9" t="s">
        <v>3</v>
      </c>
      <c r="L58" s="16">
        <f>元!G112</f>
        <v>0</v>
      </c>
      <c r="M58" s="334">
        <v>19</v>
      </c>
      <c r="N58" s="332" t="s">
        <v>10</v>
      </c>
      <c r="O58" s="355" t="str">
        <f>元!G143</f>
        <v>１６時より　総合文化センター</v>
      </c>
      <c r="P58" s="14">
        <v>19</v>
      </c>
      <c r="Q58" s="9" t="s">
        <v>1</v>
      </c>
      <c r="R58" s="15">
        <f>元!G174</f>
        <v>0</v>
      </c>
    </row>
    <row r="59" spans="1:18" ht="10.5" customHeight="1" x14ac:dyDescent="0.15">
      <c r="A59" s="52"/>
      <c r="B59" s="50"/>
      <c r="C59" s="63">
        <f>元!H21</f>
        <v>0</v>
      </c>
      <c r="D59" s="52"/>
      <c r="E59" s="53"/>
      <c r="F59" s="54">
        <f>元!H51</f>
        <v>0</v>
      </c>
      <c r="G59" s="17"/>
      <c r="H59" s="19"/>
      <c r="I59" s="22">
        <f>元!H82</f>
        <v>0</v>
      </c>
      <c r="J59" s="17"/>
      <c r="K59" s="19"/>
      <c r="L59" s="22">
        <f>元!H112</f>
        <v>0</v>
      </c>
      <c r="M59" s="336"/>
      <c r="N59" s="332"/>
      <c r="O59" s="359">
        <f>元!H143</f>
        <v>0</v>
      </c>
      <c r="P59" s="17"/>
      <c r="Q59" s="19"/>
      <c r="R59" s="18">
        <f>元!H174</f>
        <v>0</v>
      </c>
    </row>
    <row r="60" spans="1:18" ht="10.5" customHeight="1" x14ac:dyDescent="0.15">
      <c r="A60" s="58"/>
      <c r="B60" s="59"/>
      <c r="C60" s="65">
        <f>元!F22</f>
        <v>0</v>
      </c>
      <c r="D60" s="334"/>
      <c r="E60" s="338"/>
      <c r="F60" s="355">
        <f>元!F52</f>
        <v>0</v>
      </c>
      <c r="G60" s="14"/>
      <c r="H60" s="12"/>
      <c r="I60" s="16">
        <f>元!F83</f>
        <v>0</v>
      </c>
      <c r="J60" s="14"/>
      <c r="K60" s="9"/>
      <c r="L60" s="16" t="str">
        <f>元!F113</f>
        <v>１学期終業式(給食なし)</v>
      </c>
      <c r="M60" s="334"/>
      <c r="N60" s="338"/>
      <c r="O60" s="355">
        <f>元!F144</f>
        <v>0</v>
      </c>
      <c r="P60" s="14"/>
      <c r="Q60" s="9"/>
      <c r="R60" s="432" t="str">
        <f>元!F175</f>
        <v>篠島研修①</v>
      </c>
    </row>
    <row r="61" spans="1:18" ht="10.5" customHeight="1" x14ac:dyDescent="0.15">
      <c r="A61" s="49">
        <v>20</v>
      </c>
      <c r="B61" s="50" t="s">
        <v>4</v>
      </c>
      <c r="C61" s="55">
        <f>元!G22</f>
        <v>0</v>
      </c>
      <c r="D61" s="334">
        <v>20</v>
      </c>
      <c r="E61" s="332" t="s">
        <v>6</v>
      </c>
      <c r="F61" s="355">
        <f>元!G52</f>
        <v>0</v>
      </c>
      <c r="G61" s="14">
        <v>20</v>
      </c>
      <c r="H61" s="9" t="s">
        <v>1</v>
      </c>
      <c r="I61" s="16">
        <f>元!G83</f>
        <v>0</v>
      </c>
      <c r="J61" s="14">
        <v>20</v>
      </c>
      <c r="K61" s="9" t="s">
        <v>18</v>
      </c>
      <c r="L61" s="16">
        <f>元!G113</f>
        <v>0</v>
      </c>
      <c r="M61" s="334">
        <v>20</v>
      </c>
      <c r="N61" s="332" t="s">
        <v>19</v>
      </c>
      <c r="O61" s="355">
        <f>元!G144</f>
        <v>0</v>
      </c>
      <c r="P61" s="14">
        <v>20</v>
      </c>
      <c r="Q61" s="9" t="s">
        <v>3</v>
      </c>
      <c r="R61" s="15">
        <f>元!G175</f>
        <v>0</v>
      </c>
    </row>
    <row r="62" spans="1:18" ht="10.5" customHeight="1" thickBot="1" x14ac:dyDescent="0.2">
      <c r="A62" s="52"/>
      <c r="B62" s="53"/>
      <c r="C62" s="56">
        <f>元!H22</f>
        <v>0</v>
      </c>
      <c r="D62" s="336"/>
      <c r="E62" s="340"/>
      <c r="F62" s="359">
        <f>元!H52</f>
        <v>0</v>
      </c>
      <c r="G62" s="17"/>
      <c r="H62" s="19"/>
      <c r="I62" s="22">
        <f>元!H83</f>
        <v>0</v>
      </c>
      <c r="J62" s="440"/>
      <c r="K62" s="441"/>
      <c r="L62" s="442" t="str">
        <f>元!H113</f>
        <v>短縮日課</v>
      </c>
      <c r="M62" s="336"/>
      <c r="N62" s="340"/>
      <c r="O62" s="359">
        <f>元!H144</f>
        <v>0</v>
      </c>
      <c r="P62" s="17"/>
      <c r="Q62" s="9"/>
      <c r="R62" s="18">
        <f>元!H175</f>
        <v>0</v>
      </c>
    </row>
    <row r="63" spans="1:18" ht="10.5" customHeight="1" thickTop="1" x14ac:dyDescent="0.15">
      <c r="A63" s="58"/>
      <c r="B63" s="50"/>
      <c r="C63" s="63">
        <f>元!F206</f>
        <v>0</v>
      </c>
      <c r="D63" s="334"/>
      <c r="E63" s="338"/>
      <c r="F63" s="355" t="str">
        <f>元!F53</f>
        <v>青少年育成市民会議総会</v>
      </c>
      <c r="G63" s="14"/>
      <c r="H63" s="9"/>
      <c r="I63" s="16">
        <f>元!F84</f>
        <v>0</v>
      </c>
      <c r="J63" s="369"/>
      <c r="K63" s="370"/>
      <c r="L63" s="371" t="str">
        <f>元!F114</f>
        <v>夏季休業日(～8/27)　</v>
      </c>
      <c r="M63" s="369"/>
      <c r="N63" s="370"/>
      <c r="O63" s="371">
        <f>元!F145</f>
        <v>0</v>
      </c>
      <c r="P63" s="14"/>
      <c r="Q63" s="12"/>
      <c r="R63" s="432" t="str">
        <f>元!F176</f>
        <v>篠島研修②</v>
      </c>
    </row>
    <row r="64" spans="1:18" ht="10.5" customHeight="1" x14ac:dyDescent="0.15">
      <c r="A64" s="49">
        <v>21</v>
      </c>
      <c r="B64" s="50" t="s">
        <v>5</v>
      </c>
      <c r="C64" s="436" t="str">
        <f>元!G23</f>
        <v>全学調（話す調査・質問紙）</v>
      </c>
      <c r="D64" s="334">
        <v>21</v>
      </c>
      <c r="E64" s="332" t="s">
        <v>7</v>
      </c>
      <c r="F64" s="355">
        <f>元!G53</f>
        <v>0</v>
      </c>
      <c r="G64" s="14">
        <v>21</v>
      </c>
      <c r="H64" s="9" t="s">
        <v>3</v>
      </c>
      <c r="I64" s="16">
        <f>元!G84</f>
        <v>0</v>
      </c>
      <c r="J64" s="369">
        <v>21</v>
      </c>
      <c r="K64" s="370" t="s">
        <v>9</v>
      </c>
      <c r="L64" s="371" t="str">
        <f>元!G114</f>
        <v>三者懇談①</v>
      </c>
      <c r="M64" s="369">
        <v>21</v>
      </c>
      <c r="N64" s="370" t="s">
        <v>12</v>
      </c>
      <c r="O64" s="371">
        <f>元!G145</f>
        <v>0</v>
      </c>
      <c r="P64" s="14">
        <v>21</v>
      </c>
      <c r="Q64" s="9" t="s">
        <v>18</v>
      </c>
      <c r="R64" s="15">
        <f>元!G176</f>
        <v>0</v>
      </c>
    </row>
    <row r="65" spans="1:18" ht="10.5" customHeight="1" x14ac:dyDescent="0.15">
      <c r="A65" s="52"/>
      <c r="B65" s="50"/>
      <c r="C65" s="66">
        <f>元!H23</f>
        <v>0</v>
      </c>
      <c r="D65" s="336"/>
      <c r="E65" s="340"/>
      <c r="F65" s="359">
        <f>元!H53</f>
        <v>0</v>
      </c>
      <c r="G65" s="17"/>
      <c r="H65" s="9"/>
      <c r="I65" s="22">
        <f>元!H84</f>
        <v>0</v>
      </c>
      <c r="J65" s="372"/>
      <c r="K65" s="370"/>
      <c r="L65" s="373" t="str">
        <f>元!H114</f>
        <v>市P連教育講演１９：００文セ</v>
      </c>
      <c r="M65" s="372"/>
      <c r="N65" s="370"/>
      <c r="O65" s="373">
        <f>元!H145</f>
        <v>0</v>
      </c>
      <c r="P65" s="17"/>
      <c r="Q65" s="19"/>
      <c r="R65" s="18">
        <f>元!H176</f>
        <v>0</v>
      </c>
    </row>
    <row r="66" spans="1:18" ht="10.5" customHeight="1" x14ac:dyDescent="0.15">
      <c r="A66" s="58"/>
      <c r="B66" s="59"/>
      <c r="C66" s="436" t="str">
        <f>元!F24</f>
        <v>PTA授業参観(午後)短縮</v>
      </c>
      <c r="D66" s="14"/>
      <c r="E66" s="12"/>
      <c r="F66" s="11">
        <f>元!F54</f>
        <v>0</v>
      </c>
      <c r="G66" s="14"/>
      <c r="H66" s="12"/>
      <c r="I66" s="16">
        <f>元!F85</f>
        <v>0</v>
      </c>
      <c r="J66" s="334"/>
      <c r="K66" s="338"/>
      <c r="L66" s="355">
        <f>元!F115</f>
        <v>0</v>
      </c>
      <c r="M66" s="369"/>
      <c r="N66" s="375"/>
      <c r="O66" s="430">
        <f>元!F146</f>
        <v>0</v>
      </c>
      <c r="P66" s="14"/>
      <c r="Q66" s="12"/>
      <c r="R66" s="432">
        <f>元!F177</f>
        <v>0</v>
      </c>
    </row>
    <row r="67" spans="1:18" ht="10.5" customHeight="1" x14ac:dyDescent="0.15">
      <c r="A67" s="49">
        <v>22</v>
      </c>
      <c r="B67" s="50" t="s">
        <v>38</v>
      </c>
      <c r="C67" s="63" t="str">
        <f>元!G24</f>
        <v>参観・学年懇談のみ</v>
      </c>
      <c r="D67" s="14">
        <v>22</v>
      </c>
      <c r="E67" s="9" t="s">
        <v>8</v>
      </c>
      <c r="F67" s="16">
        <f>元!G54</f>
        <v>0</v>
      </c>
      <c r="G67" s="14">
        <v>22</v>
      </c>
      <c r="H67" s="9" t="s">
        <v>18</v>
      </c>
      <c r="I67" s="16">
        <f>元!G85</f>
        <v>0</v>
      </c>
      <c r="J67" s="334">
        <v>22</v>
      </c>
      <c r="K67" s="332" t="s">
        <v>10</v>
      </c>
      <c r="L67" s="355">
        <f>元!G115</f>
        <v>0</v>
      </c>
      <c r="M67" s="369">
        <v>22</v>
      </c>
      <c r="N67" s="370" t="s">
        <v>1</v>
      </c>
      <c r="O67" s="430">
        <f>元!G146</f>
        <v>0</v>
      </c>
      <c r="P67" s="14">
        <v>22</v>
      </c>
      <c r="Q67" s="9" t="s">
        <v>9</v>
      </c>
      <c r="R67" s="28">
        <f>元!G177</f>
        <v>0</v>
      </c>
    </row>
    <row r="68" spans="1:18" ht="10.5" customHeight="1" x14ac:dyDescent="0.15">
      <c r="A68" s="52"/>
      <c r="B68" s="53"/>
      <c r="C68" s="66" t="str">
        <f>元!H24</f>
        <v>ＰＴＡ総会(紙面)</v>
      </c>
      <c r="D68" s="17"/>
      <c r="E68" s="19"/>
      <c r="F68" s="22">
        <f>元!H54</f>
        <v>0</v>
      </c>
      <c r="G68" s="17"/>
      <c r="H68" s="19"/>
      <c r="I68" s="22">
        <f>元!H85</f>
        <v>0</v>
      </c>
      <c r="J68" s="336"/>
      <c r="K68" s="340"/>
      <c r="L68" s="359" t="str">
        <f>元!H115</f>
        <v>中体連県大会(～8/1)</v>
      </c>
      <c r="M68" s="372"/>
      <c r="N68" s="377"/>
      <c r="O68" s="373">
        <f>元!H146</f>
        <v>0</v>
      </c>
      <c r="P68" s="17"/>
      <c r="Q68" s="19"/>
      <c r="R68" s="18">
        <f>元!H177</f>
        <v>0</v>
      </c>
    </row>
    <row r="69" spans="1:18" ht="10.5" customHeight="1" x14ac:dyDescent="0.15">
      <c r="A69" s="331"/>
      <c r="B69" s="332"/>
      <c r="C69" s="355">
        <f>元!F25</f>
        <v>0</v>
      </c>
      <c r="D69" s="14"/>
      <c r="E69" s="12"/>
      <c r="F69" s="16">
        <f>元!F55</f>
        <v>0</v>
      </c>
      <c r="G69" s="14"/>
      <c r="H69" s="9"/>
      <c r="I69" s="16">
        <f>元!F866</f>
        <v>0</v>
      </c>
      <c r="J69" s="334"/>
      <c r="K69" s="332"/>
      <c r="L69" s="355">
        <f>元!F116</f>
        <v>0</v>
      </c>
      <c r="M69" s="369"/>
      <c r="N69" s="370"/>
      <c r="O69" s="371">
        <f>元!F147</f>
        <v>0</v>
      </c>
      <c r="P69" s="334"/>
      <c r="Q69" s="332"/>
      <c r="R69" s="427" t="str">
        <f>元!F178</f>
        <v>■秋分の日</v>
      </c>
    </row>
    <row r="70" spans="1:18" ht="10.5" customHeight="1" x14ac:dyDescent="0.15">
      <c r="A70" s="334">
        <v>23</v>
      </c>
      <c r="B70" s="332" t="s">
        <v>11</v>
      </c>
      <c r="C70" s="355">
        <f>元!G25</f>
        <v>0</v>
      </c>
      <c r="D70" s="14">
        <v>23</v>
      </c>
      <c r="E70" s="9" t="s">
        <v>0</v>
      </c>
      <c r="F70" s="16">
        <f>元!G55</f>
        <v>0</v>
      </c>
      <c r="G70" s="14">
        <v>23</v>
      </c>
      <c r="H70" s="9" t="s">
        <v>9</v>
      </c>
      <c r="I70" s="16">
        <f>元!G86</f>
        <v>0</v>
      </c>
      <c r="J70" s="334">
        <v>23</v>
      </c>
      <c r="K70" s="332" t="s">
        <v>19</v>
      </c>
      <c r="L70" s="355">
        <f>元!G116</f>
        <v>0</v>
      </c>
      <c r="M70" s="369">
        <v>23</v>
      </c>
      <c r="N70" s="370" t="s">
        <v>3</v>
      </c>
      <c r="O70" s="371">
        <f>元!G147</f>
        <v>0</v>
      </c>
      <c r="P70" s="334">
        <v>23</v>
      </c>
      <c r="Q70" s="332" t="s">
        <v>10</v>
      </c>
      <c r="R70" s="339">
        <f>元!G178</f>
        <v>0</v>
      </c>
    </row>
    <row r="71" spans="1:18" ht="10.5" customHeight="1" x14ac:dyDescent="0.15">
      <c r="A71" s="336"/>
      <c r="B71" s="332"/>
      <c r="C71" s="355">
        <f>元!H25</f>
        <v>0</v>
      </c>
      <c r="D71" s="14"/>
      <c r="E71" s="19"/>
      <c r="F71" s="22">
        <f>元!H55</f>
        <v>0</v>
      </c>
      <c r="G71" s="14"/>
      <c r="H71" s="9"/>
      <c r="I71" s="16">
        <f>元!H86</f>
        <v>0</v>
      </c>
      <c r="J71" s="334"/>
      <c r="K71" s="332"/>
      <c r="L71" s="355">
        <f>元!H116</f>
        <v>0</v>
      </c>
      <c r="M71" s="369"/>
      <c r="N71" s="370"/>
      <c r="O71" s="371">
        <f>元!H147</f>
        <v>0</v>
      </c>
      <c r="P71" s="334"/>
      <c r="Q71" s="332"/>
      <c r="R71" s="339">
        <f>元!H178</f>
        <v>0</v>
      </c>
    </row>
    <row r="72" spans="1:18" ht="10.5" customHeight="1" x14ac:dyDescent="0.15">
      <c r="A72" s="455"/>
      <c r="B72" s="456"/>
      <c r="C72" s="457" t="str">
        <f>元!F26</f>
        <v>振替休業日</v>
      </c>
      <c r="D72" s="58"/>
      <c r="E72" s="59"/>
      <c r="F72" s="61" t="str">
        <f>元!F56</f>
        <v>体育大会準備</v>
      </c>
      <c r="G72" s="331"/>
      <c r="H72" s="338"/>
      <c r="I72" s="364" t="str">
        <f>元!F87</f>
        <v>中体連市大会（バスケット会場）</v>
      </c>
      <c r="J72" s="374"/>
      <c r="K72" s="375"/>
      <c r="L72" s="376">
        <f>元!F117</f>
        <v>0</v>
      </c>
      <c r="M72" s="374"/>
      <c r="N72" s="375"/>
      <c r="O72" s="376">
        <f>元!F148</f>
        <v>0</v>
      </c>
      <c r="P72" s="331"/>
      <c r="Q72" s="338"/>
      <c r="R72" s="365">
        <f>元!F179</f>
        <v>0</v>
      </c>
    </row>
    <row r="73" spans="1:18" ht="10.5" customHeight="1" x14ac:dyDescent="0.15">
      <c r="A73" s="458">
        <v>24</v>
      </c>
      <c r="B73" s="459" t="s">
        <v>8</v>
      </c>
      <c r="C73" s="460">
        <f>元!G26</f>
        <v>0</v>
      </c>
      <c r="D73" s="49">
        <v>24</v>
      </c>
      <c r="E73" s="50" t="s">
        <v>2</v>
      </c>
      <c r="F73" s="51">
        <f>元!G56</f>
        <v>0</v>
      </c>
      <c r="G73" s="334">
        <v>24</v>
      </c>
      <c r="H73" s="332" t="s">
        <v>10</v>
      </c>
      <c r="I73" s="355">
        <f>元!G87</f>
        <v>0</v>
      </c>
      <c r="J73" s="369">
        <v>24</v>
      </c>
      <c r="K73" s="370" t="s">
        <v>12</v>
      </c>
      <c r="L73" s="371" t="str">
        <f>元!G117</f>
        <v>三者懇談②</v>
      </c>
      <c r="M73" s="369">
        <v>24</v>
      </c>
      <c r="N73" s="370" t="s">
        <v>18</v>
      </c>
      <c r="O73" s="371">
        <f>元!G148</f>
        <v>0</v>
      </c>
      <c r="P73" s="334">
        <v>24</v>
      </c>
      <c r="Q73" s="332" t="s">
        <v>19</v>
      </c>
      <c r="R73" s="360">
        <f>元!G179</f>
        <v>0</v>
      </c>
    </row>
    <row r="74" spans="1:18" ht="10.5" customHeight="1" x14ac:dyDescent="0.15">
      <c r="A74" s="461"/>
      <c r="B74" s="462"/>
      <c r="C74" s="460">
        <f>元!H26</f>
        <v>0</v>
      </c>
      <c r="D74" s="49"/>
      <c r="E74" s="53"/>
      <c r="F74" s="51">
        <f>元!H56</f>
        <v>0</v>
      </c>
      <c r="G74" s="334"/>
      <c r="H74" s="340"/>
      <c r="I74" s="355">
        <f>元!H87</f>
        <v>0</v>
      </c>
      <c r="J74" s="369"/>
      <c r="K74" s="377"/>
      <c r="L74" s="371">
        <f>元!H117</f>
        <v>0</v>
      </c>
      <c r="M74" s="369"/>
      <c r="N74" s="377"/>
      <c r="O74" s="371">
        <f>元!H148</f>
        <v>0</v>
      </c>
      <c r="P74" s="334"/>
      <c r="Q74" s="340"/>
      <c r="R74" s="339">
        <f>元!H179</f>
        <v>0</v>
      </c>
    </row>
    <row r="75" spans="1:18" ht="10.5" customHeight="1" x14ac:dyDescent="0.15">
      <c r="A75" s="10"/>
      <c r="B75" s="9"/>
      <c r="C75" s="30">
        <f>元!F27</f>
        <v>0</v>
      </c>
      <c r="D75" s="58"/>
      <c r="E75" s="59"/>
      <c r="F75" s="434" t="str">
        <f>元!F57</f>
        <v>体育大会</v>
      </c>
      <c r="G75" s="331"/>
      <c r="H75" s="332"/>
      <c r="I75" s="362" t="str">
        <f>元!F88</f>
        <v>中体連予備日（バスケット会場）</v>
      </c>
      <c r="J75" s="374"/>
      <c r="K75" s="375"/>
      <c r="L75" s="376">
        <f>元!F118</f>
        <v>0</v>
      </c>
      <c r="M75" s="374"/>
      <c r="N75" s="375"/>
      <c r="O75" s="376">
        <f>元!F149</f>
        <v>0</v>
      </c>
      <c r="P75" s="10"/>
      <c r="Q75" s="9"/>
      <c r="R75" s="13">
        <f>元!F180</f>
        <v>0</v>
      </c>
    </row>
    <row r="76" spans="1:18" ht="10.5" customHeight="1" x14ac:dyDescent="0.15">
      <c r="A76" s="14">
        <v>25</v>
      </c>
      <c r="B76" s="9" t="s">
        <v>150</v>
      </c>
      <c r="C76" s="29">
        <f>元!G27</f>
        <v>0</v>
      </c>
      <c r="D76" s="49">
        <v>25</v>
      </c>
      <c r="E76" s="50" t="s">
        <v>4</v>
      </c>
      <c r="F76" s="51" t="str">
        <f>元!G57</f>
        <v>尿検査予備日</v>
      </c>
      <c r="G76" s="334">
        <v>25</v>
      </c>
      <c r="H76" s="332" t="s">
        <v>19</v>
      </c>
      <c r="I76" s="355">
        <f>元!G88</f>
        <v>0</v>
      </c>
      <c r="J76" s="369">
        <v>25</v>
      </c>
      <c r="K76" s="370" t="s">
        <v>1</v>
      </c>
      <c r="L76" s="371" t="str">
        <f>元!G118</f>
        <v>三者懇談③</v>
      </c>
      <c r="M76" s="369">
        <v>25</v>
      </c>
      <c r="N76" s="370" t="s">
        <v>9</v>
      </c>
      <c r="O76" s="371">
        <f>元!G149</f>
        <v>0</v>
      </c>
      <c r="P76" s="14">
        <v>25</v>
      </c>
      <c r="Q76" s="9" t="s">
        <v>12</v>
      </c>
      <c r="R76" s="15">
        <f>元!G180</f>
        <v>0</v>
      </c>
    </row>
    <row r="77" spans="1:18" ht="10.5" customHeight="1" x14ac:dyDescent="0.15">
      <c r="A77" s="17"/>
      <c r="B77" s="9"/>
      <c r="C77" s="29">
        <f>元!H27</f>
        <v>0</v>
      </c>
      <c r="D77" s="49"/>
      <c r="E77" s="53"/>
      <c r="F77" s="51">
        <f>元!H57</f>
        <v>0</v>
      </c>
      <c r="G77" s="334"/>
      <c r="H77" s="332"/>
      <c r="I77" s="355">
        <f>元!H88</f>
        <v>0</v>
      </c>
      <c r="J77" s="369"/>
      <c r="K77" s="377"/>
      <c r="L77" s="371">
        <f>元!H118</f>
        <v>0</v>
      </c>
      <c r="M77" s="369"/>
      <c r="N77" s="377"/>
      <c r="O77" s="430">
        <f>元!H149</f>
        <v>0</v>
      </c>
      <c r="P77" s="14"/>
      <c r="Q77" s="9"/>
      <c r="R77" s="15" t="str">
        <f>元!H180</f>
        <v>３年生実力テスト</v>
      </c>
    </row>
    <row r="78" spans="1:18" ht="10.5" customHeight="1" x14ac:dyDescent="0.15">
      <c r="A78" s="58"/>
      <c r="B78" s="59"/>
      <c r="C78" s="62">
        <f>元!F28</f>
        <v>0</v>
      </c>
      <c r="D78" s="58"/>
      <c r="E78" s="59"/>
      <c r="F78" s="61" t="str">
        <f>元!F58</f>
        <v>体育大会予備日①</v>
      </c>
      <c r="G78" s="10"/>
      <c r="H78" s="12"/>
      <c r="I78" s="11">
        <f>元!F89</f>
        <v>0</v>
      </c>
      <c r="J78" s="374"/>
      <c r="K78" s="370"/>
      <c r="L78" s="378">
        <f>元!H117</f>
        <v>0</v>
      </c>
      <c r="M78" s="366"/>
      <c r="N78" s="332"/>
      <c r="O78" s="367">
        <f>元!F150</f>
        <v>0</v>
      </c>
      <c r="P78" s="10"/>
      <c r="Q78" s="12"/>
      <c r="R78" s="13">
        <f>元!F181</f>
        <v>0</v>
      </c>
    </row>
    <row r="79" spans="1:18" ht="10.5" customHeight="1" x14ac:dyDescent="0.15">
      <c r="A79" s="49">
        <v>26</v>
      </c>
      <c r="B79" s="50" t="s">
        <v>151</v>
      </c>
      <c r="C79" s="63" t="str">
        <f>元!G28</f>
        <v>内科検診１３：１０～</v>
      </c>
      <c r="D79" s="49">
        <v>26</v>
      </c>
      <c r="E79" s="50" t="s">
        <v>5</v>
      </c>
      <c r="F79" s="51">
        <f>元!G58</f>
        <v>0</v>
      </c>
      <c r="G79" s="14">
        <v>26</v>
      </c>
      <c r="H79" s="9" t="s">
        <v>12</v>
      </c>
      <c r="I79" s="16" t="str">
        <f>元!G89</f>
        <v>学校保健安全委員会13:30</v>
      </c>
      <c r="J79" s="369">
        <v>26</v>
      </c>
      <c r="K79" s="370" t="s">
        <v>3</v>
      </c>
      <c r="L79" s="379" t="str">
        <f>元!G119</f>
        <v>三者懇談④</v>
      </c>
      <c r="M79" s="334">
        <v>26</v>
      </c>
      <c r="N79" s="332" t="s">
        <v>10</v>
      </c>
      <c r="O79" s="339">
        <f>元!G150</f>
        <v>0</v>
      </c>
      <c r="P79" s="14">
        <v>26</v>
      </c>
      <c r="Q79" s="9" t="s">
        <v>37</v>
      </c>
      <c r="R79" s="15">
        <f>元!G181</f>
        <v>0</v>
      </c>
    </row>
    <row r="80" spans="1:18" ht="10.5" customHeight="1" x14ac:dyDescent="0.15">
      <c r="A80" s="52"/>
      <c r="B80" s="53"/>
      <c r="C80" s="63">
        <f>元!H28</f>
        <v>0</v>
      </c>
      <c r="D80" s="49"/>
      <c r="E80" s="53"/>
      <c r="F80" s="51">
        <f>元!H58</f>
        <v>0</v>
      </c>
      <c r="G80" s="14"/>
      <c r="H80" s="19"/>
      <c r="I80" s="16">
        <f>元!H89</f>
        <v>0</v>
      </c>
      <c r="J80" s="369"/>
      <c r="K80" s="370"/>
      <c r="L80" s="380">
        <f>元!H119</f>
        <v>0</v>
      </c>
      <c r="M80" s="336"/>
      <c r="N80" s="332"/>
      <c r="O80" s="341">
        <f>元!H150</f>
        <v>0</v>
      </c>
      <c r="P80" s="14"/>
      <c r="Q80" s="19"/>
      <c r="R80" s="15">
        <f>元!H181</f>
        <v>0</v>
      </c>
    </row>
    <row r="81" spans="1:18" ht="10.5" customHeight="1" x14ac:dyDescent="0.15">
      <c r="A81" s="58"/>
      <c r="B81" s="50"/>
      <c r="C81" s="62">
        <f>元!F29</f>
        <v>0</v>
      </c>
      <c r="D81" s="331"/>
      <c r="E81" s="338"/>
      <c r="F81" s="362">
        <f>元!F59</f>
        <v>0</v>
      </c>
      <c r="G81" s="10"/>
      <c r="H81" s="12"/>
      <c r="I81" s="11">
        <f>元!F90</f>
        <v>0</v>
      </c>
      <c r="J81" s="374"/>
      <c r="K81" s="375"/>
      <c r="L81" s="371">
        <f>元!F120</f>
        <v>0</v>
      </c>
      <c r="M81" s="334"/>
      <c r="N81" s="338"/>
      <c r="O81" s="339">
        <f>元!F151</f>
        <v>0</v>
      </c>
      <c r="P81" s="10"/>
      <c r="Q81" s="9"/>
      <c r="R81" s="431" t="str">
        <f>元!F182</f>
        <v>３年東京研修①</v>
      </c>
    </row>
    <row r="82" spans="1:18" ht="10.5" customHeight="1" thickBot="1" x14ac:dyDescent="0.2">
      <c r="A82" s="49">
        <v>27</v>
      </c>
      <c r="B82" s="50" t="s">
        <v>4</v>
      </c>
      <c r="C82" s="63">
        <f>元!G29</f>
        <v>0</v>
      </c>
      <c r="D82" s="334">
        <v>27</v>
      </c>
      <c r="E82" s="332" t="s">
        <v>6</v>
      </c>
      <c r="F82" s="355">
        <f>元!G59</f>
        <v>0</v>
      </c>
      <c r="G82" s="14">
        <v>27</v>
      </c>
      <c r="H82" s="9" t="s">
        <v>1</v>
      </c>
      <c r="I82" s="16">
        <f>元!G90</f>
        <v>0</v>
      </c>
      <c r="J82" s="369">
        <v>27</v>
      </c>
      <c r="K82" s="370" t="s">
        <v>18</v>
      </c>
      <c r="L82" s="371" t="str">
        <f>元!G120</f>
        <v>三者懇談⑤</v>
      </c>
      <c r="M82" s="334">
        <v>27</v>
      </c>
      <c r="N82" s="332" t="s">
        <v>19</v>
      </c>
      <c r="O82" s="391">
        <f>元!G151</f>
        <v>0</v>
      </c>
      <c r="P82" s="14">
        <v>27</v>
      </c>
      <c r="Q82" s="9" t="s">
        <v>3</v>
      </c>
      <c r="R82" s="15">
        <f>元!G182</f>
        <v>0</v>
      </c>
    </row>
    <row r="83" spans="1:18" ht="10.5" customHeight="1" thickTop="1" thickBot="1" x14ac:dyDescent="0.2">
      <c r="A83" s="52"/>
      <c r="B83" s="50"/>
      <c r="C83" s="66">
        <f>元!H29</f>
        <v>0</v>
      </c>
      <c r="D83" s="336"/>
      <c r="E83" s="340"/>
      <c r="F83" s="359">
        <f>元!H59</f>
        <v>0</v>
      </c>
      <c r="G83" s="17"/>
      <c r="H83" s="19"/>
      <c r="I83" s="22">
        <f>元!H90</f>
        <v>0</v>
      </c>
      <c r="J83" s="372"/>
      <c r="K83" s="377"/>
      <c r="L83" s="373">
        <f>元!H120</f>
        <v>0</v>
      </c>
      <c r="M83" s="446"/>
      <c r="N83" s="447"/>
      <c r="O83" s="448">
        <f>元!H151</f>
        <v>0</v>
      </c>
      <c r="P83" s="17"/>
      <c r="Q83" s="9"/>
      <c r="R83" s="18">
        <f>元!H182</f>
        <v>0</v>
      </c>
    </row>
    <row r="84" spans="1:18" ht="10.5" customHeight="1" x14ac:dyDescent="0.15">
      <c r="A84" s="58"/>
      <c r="B84" s="12"/>
      <c r="C84" s="484" t="str">
        <f>元!F30</f>
        <v>１年生引渡訓練短縮５時間</v>
      </c>
      <c r="D84" s="334"/>
      <c r="E84" s="338"/>
      <c r="F84" s="355">
        <f>元!F60</f>
        <v>0</v>
      </c>
      <c r="G84" s="14"/>
      <c r="H84" s="12"/>
      <c r="I84" s="16">
        <f>元!F91</f>
        <v>0</v>
      </c>
      <c r="J84" s="369"/>
      <c r="K84" s="370"/>
      <c r="L84" s="371">
        <f>元!F121</f>
        <v>0</v>
      </c>
      <c r="M84" s="14"/>
      <c r="N84" s="9"/>
      <c r="O84" s="15" t="str">
        <f>元!F152</f>
        <v>２学期始業式(給食なし)</v>
      </c>
      <c r="P84" s="14"/>
      <c r="Q84" s="12"/>
      <c r="R84" s="432" t="str">
        <f>元!F183</f>
        <v>３年東京研修②</v>
      </c>
    </row>
    <row r="85" spans="1:18" ht="10.5" customHeight="1" x14ac:dyDescent="0.15">
      <c r="A85" s="49">
        <v>28</v>
      </c>
      <c r="B85" s="9" t="s">
        <v>5</v>
      </c>
      <c r="C85" s="51" t="str">
        <f>元!G30</f>
        <v>２・３年生５時間授業</v>
      </c>
      <c r="D85" s="334">
        <v>28</v>
      </c>
      <c r="E85" s="332" t="s">
        <v>7</v>
      </c>
      <c r="F85" s="355">
        <f>元!G60</f>
        <v>0</v>
      </c>
      <c r="G85" s="14">
        <v>28</v>
      </c>
      <c r="H85" s="9" t="s">
        <v>3</v>
      </c>
      <c r="I85" s="16">
        <f>元!G91</f>
        <v>0</v>
      </c>
      <c r="J85" s="369">
        <v>28</v>
      </c>
      <c r="K85" s="370" t="s">
        <v>9</v>
      </c>
      <c r="L85" s="371" t="str">
        <f>元!G121</f>
        <v>三者懇談⑥</v>
      </c>
      <c r="M85" s="14">
        <v>28</v>
      </c>
      <c r="N85" s="9" t="s">
        <v>12</v>
      </c>
      <c r="O85" s="15" t="str">
        <f>元!G152</f>
        <v>３期集会　プラスワン提出(放)</v>
      </c>
      <c r="P85" s="14">
        <v>28</v>
      </c>
      <c r="Q85" s="9" t="s">
        <v>17</v>
      </c>
      <c r="R85" s="15">
        <f>元!G183</f>
        <v>0</v>
      </c>
    </row>
    <row r="86" spans="1:18" ht="10.5" customHeight="1" thickBot="1" x14ac:dyDescent="0.2">
      <c r="A86" s="52"/>
      <c r="B86" s="19"/>
      <c r="C86" s="54" t="str">
        <f>元!H30</f>
        <v>２・３年下校後引渡訓練</v>
      </c>
      <c r="D86" s="437"/>
      <c r="E86" s="438"/>
      <c r="F86" s="439">
        <f>元!H60</f>
        <v>0</v>
      </c>
      <c r="G86" s="17"/>
      <c r="H86" s="19"/>
      <c r="I86" s="22">
        <f>元!H91</f>
        <v>0</v>
      </c>
      <c r="J86" s="372"/>
      <c r="K86" s="370"/>
      <c r="L86" s="373">
        <f>元!H121</f>
        <v>0</v>
      </c>
      <c r="M86" s="17"/>
      <c r="N86" s="19"/>
      <c r="O86" s="18">
        <f>元!H152</f>
        <v>0</v>
      </c>
      <c r="P86" s="17"/>
      <c r="Q86" s="19"/>
      <c r="R86" s="18" t="str">
        <f>元!H183</f>
        <v>市P連子育て委員会本部役員会</v>
      </c>
    </row>
    <row r="87" spans="1:18" ht="10.5" customHeight="1" x14ac:dyDescent="0.15">
      <c r="A87" s="331"/>
      <c r="B87" s="332"/>
      <c r="C87" s="397" t="str">
        <f>元!F31</f>
        <v>■昭和の日</v>
      </c>
      <c r="D87" s="14"/>
      <c r="E87" s="9"/>
      <c r="F87" s="15" t="str">
        <f>元!F61</f>
        <v>２期全校集会</v>
      </c>
      <c r="G87" s="14"/>
      <c r="H87" s="12"/>
      <c r="I87" s="16">
        <f>元!F92</f>
        <v>0</v>
      </c>
      <c r="J87" s="334"/>
      <c r="K87" s="338"/>
      <c r="L87" s="355">
        <f>元!F122</f>
        <v>0</v>
      </c>
      <c r="M87" s="14"/>
      <c r="N87" s="9"/>
      <c r="O87" s="432" t="str">
        <f>元!F153</f>
        <v>前期末テスト（技家体）</v>
      </c>
      <c r="P87" s="14"/>
      <c r="Q87" s="12"/>
      <c r="R87" s="432" t="str">
        <f>元!F184</f>
        <v>３年東京研修③</v>
      </c>
    </row>
    <row r="88" spans="1:18" ht="10.5" customHeight="1" x14ac:dyDescent="0.15">
      <c r="A88" s="334">
        <v>29</v>
      </c>
      <c r="B88" s="332" t="s">
        <v>38</v>
      </c>
      <c r="C88" s="397">
        <f>元!G31</f>
        <v>0</v>
      </c>
      <c r="D88" s="14">
        <v>29</v>
      </c>
      <c r="E88" s="9" t="s">
        <v>8</v>
      </c>
      <c r="F88" s="15" t="str">
        <f>元!G61</f>
        <v>H-ＱＵ実施①</v>
      </c>
      <c r="G88" s="14">
        <v>29</v>
      </c>
      <c r="H88" s="9" t="s">
        <v>17</v>
      </c>
      <c r="I88" s="16">
        <f>元!G92</f>
        <v>0</v>
      </c>
      <c r="J88" s="334">
        <v>29</v>
      </c>
      <c r="K88" s="332" t="s">
        <v>10</v>
      </c>
      <c r="L88" s="355">
        <f>元!G122</f>
        <v>0</v>
      </c>
      <c r="M88" s="14">
        <v>29</v>
      </c>
      <c r="N88" s="9" t="s">
        <v>37</v>
      </c>
      <c r="O88" s="15">
        <f>元!G153</f>
        <v>0</v>
      </c>
      <c r="P88" s="14">
        <v>29</v>
      </c>
      <c r="Q88" s="9" t="s">
        <v>9</v>
      </c>
      <c r="R88" s="15">
        <f>元!G184</f>
        <v>0</v>
      </c>
    </row>
    <row r="89" spans="1:18" ht="10.5" customHeight="1" x14ac:dyDescent="0.15">
      <c r="A89" s="336"/>
      <c r="B89" s="340"/>
      <c r="C89" s="398">
        <f>元!H31</f>
        <v>0</v>
      </c>
      <c r="D89" s="17"/>
      <c r="E89" s="19"/>
      <c r="F89" s="18">
        <f>元!H61</f>
        <v>0</v>
      </c>
      <c r="G89" s="17"/>
      <c r="H89" s="19"/>
      <c r="I89" s="22">
        <f>元!H92</f>
        <v>0</v>
      </c>
      <c r="J89" s="336"/>
      <c r="K89" s="340"/>
      <c r="L89" s="359">
        <f>元!H122</f>
        <v>0</v>
      </c>
      <c r="M89" s="17"/>
      <c r="N89" s="19"/>
      <c r="O89" s="18" t="str">
        <f>元!H153</f>
        <v>生徒会委員会</v>
      </c>
      <c r="P89" s="17"/>
      <c r="Q89" s="19"/>
      <c r="R89" s="18">
        <f>元!H184</f>
        <v>0</v>
      </c>
    </row>
    <row r="90" spans="1:18" ht="10.5" customHeight="1" x14ac:dyDescent="0.15">
      <c r="A90" s="331"/>
      <c r="B90" s="332"/>
      <c r="C90" s="397" t="str">
        <f>元!F32</f>
        <v>下小田地区野球（グラウンド）</v>
      </c>
      <c r="D90" s="14"/>
      <c r="E90" s="9"/>
      <c r="F90" s="16">
        <f>元!F62</f>
        <v>0</v>
      </c>
      <c r="G90" s="14"/>
      <c r="H90" s="12"/>
      <c r="I90" s="16">
        <f>元!F93</f>
        <v>0</v>
      </c>
      <c r="J90" s="334"/>
      <c r="K90" s="338"/>
      <c r="L90" s="355">
        <f>元!F123</f>
        <v>0</v>
      </c>
      <c r="M90" s="14"/>
      <c r="N90" s="9"/>
      <c r="O90" s="450" t="str">
        <f>元!F154</f>
        <v>前期末テスト（５教科）　</v>
      </c>
      <c r="P90" s="334"/>
      <c r="Q90" s="338"/>
      <c r="R90" s="339">
        <f>元!F185</f>
        <v>0</v>
      </c>
    </row>
    <row r="91" spans="1:18" ht="10.5" customHeight="1" x14ac:dyDescent="0.15">
      <c r="A91" s="334">
        <v>30</v>
      </c>
      <c r="B91" s="332" t="s">
        <v>11</v>
      </c>
      <c r="C91" s="357" t="str">
        <f>元!G32</f>
        <v>グラウンド禁止</v>
      </c>
      <c r="D91" s="14">
        <v>30</v>
      </c>
      <c r="E91" s="9" t="s">
        <v>37</v>
      </c>
      <c r="F91" s="16">
        <f>元!G62</f>
        <v>0</v>
      </c>
      <c r="G91" s="14">
        <v>30</v>
      </c>
      <c r="H91" s="9" t="s">
        <v>9</v>
      </c>
      <c r="I91" s="16">
        <f>元!G93</f>
        <v>0</v>
      </c>
      <c r="J91" s="334">
        <v>30</v>
      </c>
      <c r="K91" s="332" t="s">
        <v>19</v>
      </c>
      <c r="L91" s="355">
        <f>元!G123</f>
        <v>0</v>
      </c>
      <c r="M91" s="14">
        <v>30</v>
      </c>
      <c r="N91" s="9" t="s">
        <v>3</v>
      </c>
      <c r="O91" s="16" t="str">
        <f>元!H153</f>
        <v>生徒会委員会</v>
      </c>
      <c r="P91" s="334">
        <v>30</v>
      </c>
      <c r="Q91" s="332" t="s">
        <v>38</v>
      </c>
      <c r="R91" s="339">
        <f>元!G185</f>
        <v>0</v>
      </c>
    </row>
    <row r="92" spans="1:18" ht="10.5" customHeight="1" x14ac:dyDescent="0.15">
      <c r="A92" s="334"/>
      <c r="B92" s="332"/>
      <c r="C92" s="357">
        <f>元!H32</f>
        <v>0</v>
      </c>
      <c r="D92" s="17"/>
      <c r="E92" s="19"/>
      <c r="F92" s="22">
        <f>元!H62</f>
        <v>0</v>
      </c>
      <c r="G92" s="14"/>
      <c r="H92" s="19"/>
      <c r="I92" s="16">
        <f>元!H93</f>
        <v>0</v>
      </c>
      <c r="J92" s="336"/>
      <c r="K92" s="340"/>
      <c r="L92" s="359">
        <f>元!H123</f>
        <v>0</v>
      </c>
      <c r="M92" s="17"/>
      <c r="N92" s="19"/>
      <c r="O92" s="22" t="str">
        <f>元!H154</f>
        <v>生徒会選挙告示</v>
      </c>
      <c r="P92" s="334"/>
      <c r="Q92" s="340"/>
      <c r="R92" s="339">
        <f>元!H185</f>
        <v>0</v>
      </c>
    </row>
    <row r="93" spans="1:18" ht="10.5" customHeight="1" x14ac:dyDescent="0.15">
      <c r="A93" s="67"/>
      <c r="B93" s="67"/>
      <c r="C93" s="68"/>
      <c r="D93" s="69"/>
      <c r="E93" s="12"/>
      <c r="F93" s="16">
        <f>元!F63</f>
        <v>0</v>
      </c>
      <c r="G93" s="10"/>
      <c r="H93" s="70"/>
      <c r="I93" s="13"/>
      <c r="J93" s="381"/>
      <c r="K93" s="375"/>
      <c r="L93" s="371">
        <f>元!F124</f>
        <v>0</v>
      </c>
      <c r="M93" s="8"/>
      <c r="N93" s="12"/>
      <c r="O93" s="34">
        <f>元!F155</f>
        <v>0</v>
      </c>
      <c r="P93" s="10"/>
      <c r="Q93" s="70"/>
      <c r="R93" s="11"/>
    </row>
    <row r="94" spans="1:18" ht="10.5" customHeight="1" x14ac:dyDescent="0.15">
      <c r="A94" s="71"/>
      <c r="B94" s="71"/>
      <c r="C94" s="60"/>
      <c r="D94" s="69">
        <v>31</v>
      </c>
      <c r="E94" s="9" t="s">
        <v>154</v>
      </c>
      <c r="F94" s="16">
        <f>元!G63</f>
        <v>0</v>
      </c>
      <c r="G94" s="14"/>
      <c r="H94" s="69"/>
      <c r="I94" s="15"/>
      <c r="J94" s="381">
        <v>31</v>
      </c>
      <c r="K94" s="370" t="s">
        <v>13</v>
      </c>
      <c r="L94" s="371" t="str">
        <f>元!G124</f>
        <v>高校体験入学①（案）</v>
      </c>
      <c r="M94" s="14">
        <v>31</v>
      </c>
      <c r="N94" s="9" t="s">
        <v>17</v>
      </c>
      <c r="O94" s="15">
        <f>元!G155</f>
        <v>0</v>
      </c>
      <c r="P94" s="14"/>
      <c r="Q94" s="69"/>
      <c r="R94" s="16"/>
    </row>
    <row r="95" spans="1:18" ht="10.5" customHeight="1" x14ac:dyDescent="0.15">
      <c r="A95" s="71"/>
      <c r="B95" s="71"/>
      <c r="C95" s="60"/>
      <c r="D95" s="72"/>
      <c r="E95" s="19"/>
      <c r="F95" s="22">
        <f>元!H63</f>
        <v>0</v>
      </c>
      <c r="G95" s="14"/>
      <c r="H95" s="69"/>
      <c r="I95" s="15"/>
      <c r="J95" s="382"/>
      <c r="K95" s="377"/>
      <c r="L95" s="373">
        <f>元!H124</f>
        <v>0</v>
      </c>
      <c r="M95" s="17"/>
      <c r="N95" s="19"/>
      <c r="O95" s="18">
        <f>元!H155</f>
        <v>0</v>
      </c>
      <c r="P95" s="14"/>
      <c r="Q95" s="69"/>
      <c r="R95" s="16"/>
    </row>
    <row r="96" spans="1:18" x14ac:dyDescent="0.15">
      <c r="A96" s="37"/>
      <c r="B96" s="37"/>
      <c r="C96" s="38"/>
      <c r="D96" s="37"/>
      <c r="E96" s="37"/>
      <c r="F96" s="38"/>
      <c r="G96" s="37"/>
      <c r="H96" s="37"/>
      <c r="I96" s="38"/>
      <c r="J96" s="37"/>
      <c r="K96" s="37"/>
      <c r="L96" s="38"/>
      <c r="M96" s="37"/>
      <c r="N96" s="37"/>
      <c r="O96" s="38"/>
      <c r="P96" s="37"/>
      <c r="Q96" s="37"/>
      <c r="R96" s="38"/>
    </row>
  </sheetData>
  <mergeCells count="2">
    <mergeCell ref="P1:Q1"/>
    <mergeCell ref="A1:K1"/>
  </mergeCells>
  <phoneticPr fontId="1"/>
  <printOptions horizontalCentered="1" verticalCentered="1"/>
  <pageMargins left="0.19685039370078741" right="0.19685039370078741" top="0.39370078740157483" bottom="0.19685039370078741" header="0" footer="0"/>
  <pageSetup paperSize="9" scale="85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97"/>
  <sheetViews>
    <sheetView view="pageBreakPreview" zoomScale="142" zoomScaleNormal="100" zoomScaleSheetLayoutView="142" workbookViewId="0">
      <selection activeCell="L1" sqref="L1"/>
    </sheetView>
  </sheetViews>
  <sheetFormatPr defaultRowHeight="15" x14ac:dyDescent="0.15"/>
  <cols>
    <col min="1" max="2" width="2" style="39" customWidth="1"/>
    <col min="3" max="3" width="15" style="40" customWidth="1"/>
    <col min="4" max="5" width="2" style="39" customWidth="1"/>
    <col min="6" max="6" width="15" style="40" customWidth="1"/>
    <col min="7" max="8" width="2" style="39" customWidth="1"/>
    <col min="9" max="9" width="15" style="40" customWidth="1"/>
    <col min="10" max="11" width="2" style="39" customWidth="1"/>
    <col min="12" max="12" width="15" style="40" customWidth="1"/>
    <col min="13" max="14" width="2" style="39" customWidth="1"/>
    <col min="15" max="15" width="15" style="40" customWidth="1"/>
    <col min="16" max="17" width="2" style="39" customWidth="1"/>
    <col min="18" max="18" width="15" style="40" customWidth="1"/>
    <col min="19" max="19" width="1.125" style="4" customWidth="1"/>
    <col min="20" max="16384" width="9" style="4"/>
  </cols>
  <sheetData>
    <row r="1" spans="1:18" ht="19.5" customHeight="1" x14ac:dyDescent="0.35">
      <c r="A1" s="504" t="s">
        <v>148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231"/>
      <c r="M1" s="1"/>
      <c r="N1" s="1"/>
      <c r="O1" s="2"/>
      <c r="P1" s="503"/>
      <c r="Q1" s="503"/>
      <c r="R1" s="3"/>
    </row>
    <row r="2" spans="1:18" ht="15.75" x14ac:dyDescent="0.15">
      <c r="A2" s="5"/>
      <c r="B2" s="6"/>
      <c r="C2" s="6">
        <v>10</v>
      </c>
      <c r="D2" s="5"/>
      <c r="E2" s="6"/>
      <c r="F2" s="6">
        <v>11</v>
      </c>
      <c r="G2" s="5"/>
      <c r="H2" s="6"/>
      <c r="I2" s="6">
        <v>12</v>
      </c>
      <c r="J2" s="5"/>
      <c r="K2" s="6"/>
      <c r="L2" s="7">
        <v>1</v>
      </c>
      <c r="M2" s="6"/>
      <c r="N2" s="6"/>
      <c r="O2" s="7">
        <v>2</v>
      </c>
      <c r="P2" s="6"/>
      <c r="Q2" s="6"/>
      <c r="R2" s="7">
        <v>3</v>
      </c>
    </row>
    <row r="3" spans="1:18" ht="10.5" customHeight="1" x14ac:dyDescent="0.15">
      <c r="A3" s="331"/>
      <c r="B3" s="338"/>
      <c r="C3" s="362">
        <f>元!F186</f>
        <v>0</v>
      </c>
      <c r="D3" s="8"/>
      <c r="E3" s="9"/>
      <c r="F3" s="451" t="str">
        <f>元!F217</f>
        <v>合唱発表会準備（文化センター）</v>
      </c>
      <c r="G3" s="10"/>
      <c r="H3" s="9"/>
      <c r="I3" s="11" t="str">
        <f>元!F247</f>
        <v>三者懇談⑤短縮日課</v>
      </c>
      <c r="J3" s="455"/>
      <c r="K3" s="456"/>
      <c r="L3" s="469" t="str">
        <f>元!F278</f>
        <v>■元日</v>
      </c>
      <c r="M3" s="10"/>
      <c r="N3" s="12"/>
      <c r="O3" s="11">
        <f>元!F309</f>
        <v>0</v>
      </c>
      <c r="P3" s="10"/>
      <c r="Q3" s="12"/>
      <c r="R3" s="13">
        <f>元!F338</f>
        <v>0</v>
      </c>
    </row>
    <row r="4" spans="1:18" ht="10.5" customHeight="1" x14ac:dyDescent="0.15">
      <c r="A4" s="334">
        <v>1</v>
      </c>
      <c r="B4" s="332" t="s">
        <v>19</v>
      </c>
      <c r="C4" s="355">
        <f>元!G186</f>
        <v>0</v>
      </c>
      <c r="D4" s="14">
        <v>1</v>
      </c>
      <c r="E4" s="9" t="s">
        <v>3</v>
      </c>
      <c r="F4" s="15" t="str">
        <f>元!G217</f>
        <v>いじめアンケート④</v>
      </c>
      <c r="G4" s="14">
        <v>1</v>
      </c>
      <c r="H4" s="9" t="s">
        <v>9</v>
      </c>
      <c r="I4" s="16">
        <f>元!G247</f>
        <v>0</v>
      </c>
      <c r="J4" s="458">
        <v>1</v>
      </c>
      <c r="K4" s="459" t="s">
        <v>12</v>
      </c>
      <c r="L4" s="470">
        <f>元!G278</f>
        <v>0</v>
      </c>
      <c r="M4" s="14">
        <v>1</v>
      </c>
      <c r="N4" s="9" t="s">
        <v>18</v>
      </c>
      <c r="O4" s="16">
        <f>元!G309</f>
        <v>0</v>
      </c>
      <c r="P4" s="14">
        <v>1</v>
      </c>
      <c r="Q4" s="9" t="s">
        <v>9</v>
      </c>
      <c r="R4" s="15">
        <f>元!G338</f>
        <v>0</v>
      </c>
    </row>
    <row r="5" spans="1:18" ht="10.5" customHeight="1" x14ac:dyDescent="0.15">
      <c r="A5" s="336"/>
      <c r="B5" s="340"/>
      <c r="C5" s="355">
        <f>元!H186</f>
        <v>0</v>
      </c>
      <c r="D5" s="17"/>
      <c r="E5" s="9"/>
      <c r="F5" s="18">
        <f>元!H217</f>
        <v>0</v>
      </c>
      <c r="G5" s="14"/>
      <c r="H5" s="9"/>
      <c r="I5" s="16">
        <f>元!H247</f>
        <v>0</v>
      </c>
      <c r="J5" s="458"/>
      <c r="K5" s="462"/>
      <c r="L5" s="470">
        <f>元!H278</f>
        <v>0</v>
      </c>
      <c r="M5" s="14"/>
      <c r="N5" s="19"/>
      <c r="O5" s="16">
        <f>元!H309</f>
        <v>0</v>
      </c>
      <c r="P5" s="14"/>
      <c r="Q5" s="19"/>
      <c r="R5" s="18">
        <f>元!H338</f>
        <v>0</v>
      </c>
    </row>
    <row r="6" spans="1:18" ht="10.5" customHeight="1" x14ac:dyDescent="0.15">
      <c r="A6" s="10"/>
      <c r="B6" s="9"/>
      <c r="C6" s="24" t="str">
        <f>元!F187</f>
        <v>衣替え移行　</v>
      </c>
      <c r="D6" s="14"/>
      <c r="E6" s="12"/>
      <c r="F6" s="450" t="str">
        <f>元!F218</f>
        <v>合唱発表会</v>
      </c>
      <c r="G6" s="331"/>
      <c r="H6" s="338"/>
      <c r="I6" s="333" t="str">
        <f>元!F248</f>
        <v>市子ども会連合会合同会</v>
      </c>
      <c r="J6" s="455"/>
      <c r="K6" s="456"/>
      <c r="L6" s="469" t="str">
        <f>元!F279</f>
        <v>年末年始休業日</v>
      </c>
      <c r="M6" s="10"/>
      <c r="N6" s="12"/>
      <c r="O6" s="11" t="str">
        <f>元!F310</f>
        <v>新入生説明会・半日入学</v>
      </c>
      <c r="P6" s="331"/>
      <c r="Q6" s="332"/>
      <c r="R6" s="360">
        <f>元!F339</f>
        <v>0</v>
      </c>
    </row>
    <row r="7" spans="1:18" ht="10.5" customHeight="1" x14ac:dyDescent="0.15">
      <c r="A7" s="14">
        <v>2</v>
      </c>
      <c r="B7" s="9" t="s">
        <v>12</v>
      </c>
      <c r="C7" s="29">
        <f>元!G187</f>
        <v>0</v>
      </c>
      <c r="D7" s="14">
        <v>2</v>
      </c>
      <c r="E7" s="9" t="s">
        <v>18</v>
      </c>
      <c r="F7" s="454" t="str">
        <f>元!G218</f>
        <v>文化センター予約済（AM・PM)</v>
      </c>
      <c r="G7" s="334">
        <v>2</v>
      </c>
      <c r="H7" s="332" t="s">
        <v>10</v>
      </c>
      <c r="I7" s="335">
        <f>元!G248</f>
        <v>0</v>
      </c>
      <c r="J7" s="458">
        <v>2</v>
      </c>
      <c r="K7" s="459" t="s">
        <v>1</v>
      </c>
      <c r="L7" s="470">
        <f>元!G279</f>
        <v>0</v>
      </c>
      <c r="M7" s="14">
        <v>2</v>
      </c>
      <c r="N7" s="9" t="s">
        <v>9</v>
      </c>
      <c r="O7" s="16">
        <f>元!G310</f>
        <v>0</v>
      </c>
      <c r="P7" s="334">
        <v>2</v>
      </c>
      <c r="Q7" s="332" t="s">
        <v>10</v>
      </c>
      <c r="R7" s="360">
        <f>元!G339</f>
        <v>0</v>
      </c>
    </row>
    <row r="8" spans="1:18" ht="10.5" customHeight="1" x14ac:dyDescent="0.15">
      <c r="A8" s="17"/>
      <c r="B8" s="9"/>
      <c r="C8" s="26">
        <f>元!H187</f>
        <v>0</v>
      </c>
      <c r="D8" s="17"/>
      <c r="E8" s="19"/>
      <c r="F8" s="22">
        <f>元!H218</f>
        <v>0</v>
      </c>
      <c r="G8" s="336"/>
      <c r="H8" s="340"/>
      <c r="I8" s="337">
        <f>元!H248</f>
        <v>0</v>
      </c>
      <c r="J8" s="461"/>
      <c r="K8" s="462"/>
      <c r="L8" s="471">
        <f>元!H279</f>
        <v>0</v>
      </c>
      <c r="M8" s="17"/>
      <c r="N8" s="19"/>
      <c r="O8" s="22">
        <f>元!H310</f>
        <v>0</v>
      </c>
      <c r="P8" s="336"/>
      <c r="Q8" s="332"/>
      <c r="R8" s="339">
        <f>元!H339</f>
        <v>0</v>
      </c>
    </row>
    <row r="9" spans="1:18" ht="10.5" customHeight="1" x14ac:dyDescent="0.15">
      <c r="A9" s="10"/>
      <c r="B9" s="12"/>
      <c r="C9" s="16" t="str">
        <f>元!F188</f>
        <v>委員長面接</v>
      </c>
      <c r="D9" s="458"/>
      <c r="E9" s="456"/>
      <c r="F9" s="470" t="str">
        <f>元!F219</f>
        <v>■文化の日</v>
      </c>
      <c r="G9" s="334"/>
      <c r="H9" s="332"/>
      <c r="I9" s="362">
        <f>元!F249</f>
        <v>0</v>
      </c>
      <c r="J9" s="458"/>
      <c r="K9" s="459"/>
      <c r="L9" s="470" t="str">
        <f>元!F280</f>
        <v>年末年始休業日</v>
      </c>
      <c r="M9" s="334"/>
      <c r="N9" s="332"/>
      <c r="O9" s="355" t="str">
        <f>元!F311</f>
        <v>私立高一般入試①</v>
      </c>
      <c r="P9" s="334"/>
      <c r="Q9" s="338"/>
      <c r="R9" s="396">
        <f>元!F340</f>
        <v>0</v>
      </c>
    </row>
    <row r="10" spans="1:18" ht="10.5" customHeight="1" x14ac:dyDescent="0.15">
      <c r="A10" s="14">
        <v>3</v>
      </c>
      <c r="B10" s="9" t="s">
        <v>1</v>
      </c>
      <c r="C10" s="16">
        <f>元!G188</f>
        <v>0</v>
      </c>
      <c r="D10" s="458">
        <v>3</v>
      </c>
      <c r="E10" s="459" t="s">
        <v>9</v>
      </c>
      <c r="F10" s="475">
        <f>元!G219</f>
        <v>0</v>
      </c>
      <c r="G10" s="334">
        <v>3</v>
      </c>
      <c r="H10" s="332" t="s">
        <v>19</v>
      </c>
      <c r="I10" s="355">
        <f>元!G249</f>
        <v>0</v>
      </c>
      <c r="J10" s="458">
        <v>3</v>
      </c>
      <c r="K10" s="459" t="s">
        <v>3</v>
      </c>
      <c r="L10" s="470">
        <f>元!G280</f>
        <v>0</v>
      </c>
      <c r="M10" s="334">
        <v>3</v>
      </c>
      <c r="N10" s="332" t="s">
        <v>10</v>
      </c>
      <c r="O10" s="355" t="str">
        <f>元!G311</f>
        <v>市子ども会連合会</v>
      </c>
      <c r="P10" s="334">
        <v>3</v>
      </c>
      <c r="Q10" s="332" t="s">
        <v>19</v>
      </c>
      <c r="R10" s="339">
        <f>元!G340</f>
        <v>0</v>
      </c>
    </row>
    <row r="11" spans="1:18" ht="10.5" customHeight="1" x14ac:dyDescent="0.15">
      <c r="A11" s="17"/>
      <c r="B11" s="19"/>
      <c r="C11" s="16">
        <f>元!H188</f>
        <v>0</v>
      </c>
      <c r="D11" s="458"/>
      <c r="E11" s="462"/>
      <c r="F11" s="475" t="str">
        <f>元!H219</f>
        <v>岐阜県PTAフォーラム</v>
      </c>
      <c r="G11" s="334"/>
      <c r="H11" s="332"/>
      <c r="I11" s="355">
        <f>元!H249</f>
        <v>0</v>
      </c>
      <c r="J11" s="458"/>
      <c r="K11" s="459"/>
      <c r="L11" s="470">
        <f>元!H280</f>
        <v>0</v>
      </c>
      <c r="M11" s="334"/>
      <c r="N11" s="332"/>
      <c r="O11" s="355">
        <f>元!H311</f>
        <v>0</v>
      </c>
      <c r="P11" s="334"/>
      <c r="Q11" s="340"/>
      <c r="R11" s="341">
        <f>元!H340</f>
        <v>0</v>
      </c>
    </row>
    <row r="12" spans="1:18" ht="10.5" customHeight="1" x14ac:dyDescent="0.15">
      <c r="A12" s="10"/>
      <c r="B12" s="9"/>
      <c r="C12" s="24">
        <f>元!F189</f>
        <v>0</v>
      </c>
      <c r="D12" s="331"/>
      <c r="E12" s="332"/>
      <c r="F12" s="362">
        <f>元!F220</f>
        <v>0</v>
      </c>
      <c r="G12" s="10"/>
      <c r="H12" s="12"/>
      <c r="I12" s="11">
        <f>元!F250</f>
        <v>0</v>
      </c>
      <c r="J12" s="342"/>
      <c r="K12" s="348"/>
      <c r="L12" s="476" t="str">
        <f>元!F281</f>
        <v>学校閉庁日　仕事始め</v>
      </c>
      <c r="M12" s="331"/>
      <c r="N12" s="338"/>
      <c r="O12" s="364" t="str">
        <f>元!F312</f>
        <v>私立高一般入試②</v>
      </c>
      <c r="P12" s="10"/>
      <c r="Q12" s="12"/>
      <c r="R12" s="15" t="str">
        <f>元!F341</f>
        <v>卒業式会場づくり</v>
      </c>
    </row>
    <row r="13" spans="1:18" ht="10.5" customHeight="1" x14ac:dyDescent="0.15">
      <c r="A13" s="14">
        <v>4</v>
      </c>
      <c r="B13" s="9" t="s">
        <v>3</v>
      </c>
      <c r="C13" s="25">
        <f>元!G189</f>
        <v>0</v>
      </c>
      <c r="D13" s="334">
        <v>4</v>
      </c>
      <c r="E13" s="332" t="s">
        <v>10</v>
      </c>
      <c r="F13" s="355">
        <f>元!G220</f>
        <v>0</v>
      </c>
      <c r="G13" s="14">
        <v>4</v>
      </c>
      <c r="H13" s="9" t="s">
        <v>12</v>
      </c>
      <c r="I13" s="16">
        <f>元!G250</f>
        <v>0</v>
      </c>
      <c r="J13" s="345">
        <v>4</v>
      </c>
      <c r="K13" s="343" t="s">
        <v>18</v>
      </c>
      <c r="L13" s="346">
        <f>元!G281</f>
        <v>0</v>
      </c>
      <c r="M13" s="334">
        <v>4</v>
      </c>
      <c r="N13" s="332" t="s">
        <v>19</v>
      </c>
      <c r="O13" s="355">
        <f>元!G312</f>
        <v>0</v>
      </c>
      <c r="P13" s="14">
        <v>4</v>
      </c>
      <c r="Q13" s="9" t="s">
        <v>12</v>
      </c>
      <c r="R13" s="15" t="str">
        <f>元!G341</f>
        <v>３年生臨時休業日</v>
      </c>
    </row>
    <row r="14" spans="1:18" ht="10.5" customHeight="1" x14ac:dyDescent="0.15">
      <c r="A14" s="17"/>
      <c r="B14" s="9"/>
      <c r="C14" s="26">
        <f>元!H189</f>
        <v>0</v>
      </c>
      <c r="D14" s="336"/>
      <c r="E14" s="332"/>
      <c r="F14" s="359">
        <f>元!H220</f>
        <v>0</v>
      </c>
      <c r="G14" s="17"/>
      <c r="H14" s="19"/>
      <c r="I14" s="22">
        <f>元!H250</f>
        <v>0</v>
      </c>
      <c r="J14" s="347"/>
      <c r="K14" s="351"/>
      <c r="L14" s="418">
        <f>元!H281</f>
        <v>0</v>
      </c>
      <c r="M14" s="336"/>
      <c r="N14" s="340"/>
      <c r="O14" s="359">
        <f>元!H312</f>
        <v>0</v>
      </c>
      <c r="P14" s="17"/>
      <c r="Q14" s="19"/>
      <c r="R14" s="15" t="str">
        <f>元!H341</f>
        <v>岐阜県立高等学校第一次選抜</v>
      </c>
    </row>
    <row r="15" spans="1:18" ht="10.5" customHeight="1" x14ac:dyDescent="0.15">
      <c r="A15" s="10"/>
      <c r="B15" s="12"/>
      <c r="C15" s="16">
        <f>元!F190</f>
        <v>0</v>
      </c>
      <c r="D15" s="334"/>
      <c r="E15" s="338"/>
      <c r="F15" s="355">
        <f>元!F221</f>
        <v>0</v>
      </c>
      <c r="G15" s="14"/>
      <c r="H15" s="12"/>
      <c r="I15" s="16">
        <f>元!F251</f>
        <v>0</v>
      </c>
      <c r="J15" s="345"/>
      <c r="K15" s="348"/>
      <c r="L15" s="416">
        <f>元!F282</f>
        <v>0</v>
      </c>
      <c r="M15" s="14"/>
      <c r="N15" s="12"/>
      <c r="O15" s="425">
        <f>元!F313</f>
        <v>0</v>
      </c>
      <c r="P15" s="14"/>
      <c r="Q15" s="12"/>
      <c r="R15" s="13">
        <f>元!F342</f>
        <v>0</v>
      </c>
    </row>
    <row r="16" spans="1:18" ht="10.5" customHeight="1" x14ac:dyDescent="0.15">
      <c r="A16" s="14">
        <v>5</v>
      </c>
      <c r="B16" s="9" t="s">
        <v>18</v>
      </c>
      <c r="C16" s="16">
        <f>元!G190</f>
        <v>0</v>
      </c>
      <c r="D16" s="334">
        <v>5</v>
      </c>
      <c r="E16" s="332" t="s">
        <v>19</v>
      </c>
      <c r="F16" s="355">
        <f>元!G221</f>
        <v>0</v>
      </c>
      <c r="G16" s="14">
        <v>5</v>
      </c>
      <c r="H16" s="9" t="s">
        <v>1</v>
      </c>
      <c r="I16" s="16">
        <f>元!G251</f>
        <v>0</v>
      </c>
      <c r="J16" s="345">
        <v>5</v>
      </c>
      <c r="K16" s="343" t="s">
        <v>9</v>
      </c>
      <c r="L16" s="346">
        <f>元!G282</f>
        <v>0</v>
      </c>
      <c r="M16" s="14">
        <v>5</v>
      </c>
      <c r="N16" s="9" t="s">
        <v>12</v>
      </c>
      <c r="O16" s="16">
        <f>元!G313</f>
        <v>0</v>
      </c>
      <c r="P16" s="14">
        <v>5</v>
      </c>
      <c r="Q16" s="9" t="s">
        <v>1</v>
      </c>
      <c r="R16" s="15">
        <f>元!G342</f>
        <v>0</v>
      </c>
    </row>
    <row r="17" spans="1:18" ht="10.5" customHeight="1" x14ac:dyDescent="0.15">
      <c r="A17" s="14"/>
      <c r="B17" s="19"/>
      <c r="C17" s="15" t="str">
        <f>元!H190</f>
        <v>市P連子育て委員会研修</v>
      </c>
      <c r="D17" s="334"/>
      <c r="E17" s="340"/>
      <c r="F17" s="355">
        <f>元!H221</f>
        <v>0</v>
      </c>
      <c r="G17" s="14"/>
      <c r="H17" s="19"/>
      <c r="I17" s="16">
        <f>元!H251</f>
        <v>0</v>
      </c>
      <c r="J17" s="345"/>
      <c r="K17" s="351"/>
      <c r="L17" s="346">
        <f>元!H282</f>
        <v>0</v>
      </c>
      <c r="M17" s="14"/>
      <c r="N17" s="19"/>
      <c r="O17" s="16" t="str">
        <f>元!H313</f>
        <v>PTA家族ふれあいデー(～2/9)</v>
      </c>
      <c r="P17" s="14"/>
      <c r="Q17" s="19"/>
      <c r="R17" s="18">
        <f>元!H342</f>
        <v>0</v>
      </c>
    </row>
    <row r="18" spans="1:18" ht="10.5" customHeight="1" x14ac:dyDescent="0.15">
      <c r="A18" s="10"/>
      <c r="B18" s="12"/>
      <c r="C18" s="435" t="str">
        <f>元!F191</f>
        <v>前期教育通信配付</v>
      </c>
      <c r="D18" s="10"/>
      <c r="E18" s="9"/>
      <c r="F18" s="11">
        <f>元!F222</f>
        <v>0</v>
      </c>
      <c r="G18" s="10"/>
      <c r="H18" s="12"/>
      <c r="I18" s="11">
        <f>元!F252</f>
        <v>0</v>
      </c>
      <c r="J18" s="331"/>
      <c r="K18" s="338"/>
      <c r="L18" s="362">
        <f>元!F283</f>
        <v>0</v>
      </c>
      <c r="M18" s="10"/>
      <c r="N18" s="12"/>
      <c r="O18" s="11">
        <f>元!F314</f>
        <v>0</v>
      </c>
      <c r="P18" s="10"/>
      <c r="Q18" s="9"/>
      <c r="R18" s="15">
        <f>元!F343</f>
        <v>0</v>
      </c>
    </row>
    <row r="19" spans="1:18" ht="10.5" customHeight="1" x14ac:dyDescent="0.15">
      <c r="A19" s="14">
        <v>6</v>
      </c>
      <c r="B19" s="9" t="s">
        <v>9</v>
      </c>
      <c r="C19" s="21">
        <f>元!G191</f>
        <v>0</v>
      </c>
      <c r="D19" s="14">
        <v>6</v>
      </c>
      <c r="E19" s="9" t="s">
        <v>12</v>
      </c>
      <c r="F19" s="16">
        <f>元!G222</f>
        <v>0</v>
      </c>
      <c r="G19" s="14">
        <v>6</v>
      </c>
      <c r="H19" s="9" t="s">
        <v>3</v>
      </c>
      <c r="I19" s="16">
        <f>元!G252</f>
        <v>0</v>
      </c>
      <c r="J19" s="334">
        <v>6</v>
      </c>
      <c r="K19" s="332" t="s">
        <v>10</v>
      </c>
      <c r="L19" s="355">
        <f>元!G283</f>
        <v>0</v>
      </c>
      <c r="M19" s="14">
        <v>6</v>
      </c>
      <c r="N19" s="9" t="s">
        <v>1</v>
      </c>
      <c r="O19" s="16">
        <f>元!G314</f>
        <v>0</v>
      </c>
      <c r="P19" s="14">
        <v>6</v>
      </c>
      <c r="Q19" s="9" t="s">
        <v>3</v>
      </c>
      <c r="R19" s="28">
        <f>元!G343</f>
        <v>0</v>
      </c>
    </row>
    <row r="20" spans="1:18" ht="10.5" customHeight="1" x14ac:dyDescent="0.15">
      <c r="A20" s="17"/>
      <c r="B20" s="19"/>
      <c r="C20" s="21">
        <f>元!H191</f>
        <v>0</v>
      </c>
      <c r="D20" s="14"/>
      <c r="E20" s="9"/>
      <c r="F20" s="16" t="str">
        <f>元!H222</f>
        <v>PTA家族ふれあいデー(～11/10)</v>
      </c>
      <c r="G20" s="14"/>
      <c r="H20" s="19"/>
      <c r="I20" s="16">
        <f>元!H252</f>
        <v>0</v>
      </c>
      <c r="J20" s="334"/>
      <c r="K20" s="340"/>
      <c r="L20" s="355">
        <f>元!H283</f>
        <v>0</v>
      </c>
      <c r="M20" s="14"/>
      <c r="N20" s="19"/>
      <c r="O20" s="16">
        <f>元!H314</f>
        <v>0</v>
      </c>
      <c r="P20" s="14"/>
      <c r="Q20" s="9"/>
      <c r="R20" s="15" t="str">
        <f>元!H343</f>
        <v>市P連子育て委員会</v>
      </c>
    </row>
    <row r="21" spans="1:18" ht="10.5" customHeight="1" x14ac:dyDescent="0.15">
      <c r="A21" s="331"/>
      <c r="B21" s="338"/>
      <c r="C21" s="333" t="str">
        <f>元!F192</f>
        <v>市子ども会連合会合同</v>
      </c>
      <c r="D21" s="10"/>
      <c r="E21" s="12"/>
      <c r="F21" s="11">
        <f>元!F223</f>
        <v>0</v>
      </c>
      <c r="G21" s="10"/>
      <c r="H21" s="9"/>
      <c r="I21" s="11">
        <f>元!F253</f>
        <v>0</v>
      </c>
      <c r="J21" s="366"/>
      <c r="K21" s="332"/>
      <c r="L21" s="367">
        <f>元!F284</f>
        <v>0</v>
      </c>
      <c r="M21" s="10"/>
      <c r="N21" s="9"/>
      <c r="O21" s="11">
        <f>元!F315</f>
        <v>0</v>
      </c>
      <c r="P21" s="10"/>
      <c r="Q21" s="12"/>
      <c r="R21" s="27">
        <f>元!F344</f>
        <v>0</v>
      </c>
    </row>
    <row r="22" spans="1:18" ht="10.5" customHeight="1" x14ac:dyDescent="0.15">
      <c r="A22" s="334">
        <v>7</v>
      </c>
      <c r="B22" s="332" t="s">
        <v>10</v>
      </c>
      <c r="C22" s="335" t="str">
        <f>元!G192</f>
        <v>高校生と語る会１３：３０文セ</v>
      </c>
      <c r="D22" s="14">
        <v>7</v>
      </c>
      <c r="E22" s="9" t="s">
        <v>1</v>
      </c>
      <c r="F22" s="16">
        <f>元!G223</f>
        <v>0</v>
      </c>
      <c r="G22" s="14">
        <v>7</v>
      </c>
      <c r="H22" s="9" t="s">
        <v>18</v>
      </c>
      <c r="I22" s="16">
        <f>元!G253</f>
        <v>0</v>
      </c>
      <c r="J22" s="334">
        <v>7</v>
      </c>
      <c r="K22" s="332" t="s">
        <v>19</v>
      </c>
      <c r="L22" s="339">
        <f>元!G284</f>
        <v>0</v>
      </c>
      <c r="M22" s="14">
        <v>7</v>
      </c>
      <c r="N22" s="9" t="s">
        <v>3</v>
      </c>
      <c r="O22" s="16">
        <f>元!G315</f>
        <v>0</v>
      </c>
      <c r="P22" s="14">
        <v>7</v>
      </c>
      <c r="Q22" s="9" t="s">
        <v>18</v>
      </c>
      <c r="R22" s="28">
        <f>元!G344</f>
        <v>0</v>
      </c>
    </row>
    <row r="23" spans="1:18" ht="10.5" customHeight="1" thickBot="1" x14ac:dyDescent="0.2">
      <c r="A23" s="334"/>
      <c r="B23" s="340"/>
      <c r="C23" s="335">
        <f>元!H192</f>
        <v>0</v>
      </c>
      <c r="D23" s="14"/>
      <c r="E23" s="19"/>
      <c r="F23" s="16">
        <f>元!H223</f>
        <v>0</v>
      </c>
      <c r="G23" s="14"/>
      <c r="H23" s="19"/>
      <c r="I23" s="16">
        <f>元!H253</f>
        <v>0</v>
      </c>
      <c r="J23" s="443"/>
      <c r="K23" s="444"/>
      <c r="L23" s="445">
        <f>元!H284</f>
        <v>0</v>
      </c>
      <c r="M23" s="14"/>
      <c r="N23" s="19"/>
      <c r="O23" s="16">
        <f>元!H315</f>
        <v>0</v>
      </c>
      <c r="P23" s="14"/>
      <c r="Q23" s="19"/>
      <c r="R23" s="28">
        <f>元!H344</f>
        <v>0</v>
      </c>
    </row>
    <row r="24" spans="1:18" ht="10.5" customHeight="1" thickTop="1" x14ac:dyDescent="0.15">
      <c r="A24" s="331"/>
      <c r="B24" s="332"/>
      <c r="C24" s="333">
        <f>元!F193</f>
        <v>0</v>
      </c>
      <c r="D24" s="10"/>
      <c r="E24" s="9"/>
      <c r="F24" s="11">
        <f>元!F224</f>
        <v>0</v>
      </c>
      <c r="G24" s="10"/>
      <c r="H24" s="9"/>
      <c r="I24" s="11">
        <f>元!F254</f>
        <v>0</v>
      </c>
      <c r="J24" s="458"/>
      <c r="K24" s="459"/>
      <c r="L24" s="475" t="str">
        <f>元!F285</f>
        <v>(瑞浪市成人式)  ■成人の日</v>
      </c>
      <c r="M24" s="10"/>
      <c r="N24" s="9"/>
      <c r="O24" s="453" t="str">
        <f>元!F316</f>
        <v>１・２年後期期末テスト①</v>
      </c>
      <c r="P24" s="10"/>
      <c r="Q24" s="9"/>
      <c r="R24" s="426" t="str">
        <f>元!F345</f>
        <v>卒業証書授与式</v>
      </c>
    </row>
    <row r="25" spans="1:18" ht="10.5" customHeight="1" x14ac:dyDescent="0.15">
      <c r="A25" s="334">
        <v>8</v>
      </c>
      <c r="B25" s="332" t="s">
        <v>19</v>
      </c>
      <c r="C25" s="335">
        <f>元!G193</f>
        <v>0</v>
      </c>
      <c r="D25" s="14">
        <v>8</v>
      </c>
      <c r="E25" s="9" t="s">
        <v>3</v>
      </c>
      <c r="F25" s="16">
        <f>元!G224</f>
        <v>0</v>
      </c>
      <c r="G25" s="14">
        <v>8</v>
      </c>
      <c r="H25" s="9" t="s">
        <v>9</v>
      </c>
      <c r="I25" s="29">
        <f>元!G254</f>
        <v>0</v>
      </c>
      <c r="J25" s="458">
        <v>8</v>
      </c>
      <c r="K25" s="459" t="s">
        <v>12</v>
      </c>
      <c r="L25" s="475">
        <f>元!G285</f>
        <v>0</v>
      </c>
      <c r="M25" s="14">
        <v>8</v>
      </c>
      <c r="N25" s="9" t="s">
        <v>18</v>
      </c>
      <c r="O25" s="16" t="str">
        <f>元!G316</f>
        <v>（技・家・体）</v>
      </c>
      <c r="P25" s="14">
        <v>8</v>
      </c>
      <c r="Q25" s="9" t="s">
        <v>9</v>
      </c>
      <c r="R25" s="21">
        <f>元!G345</f>
        <v>0</v>
      </c>
    </row>
    <row r="26" spans="1:18" ht="10.5" customHeight="1" thickBot="1" x14ac:dyDescent="0.2">
      <c r="A26" s="336"/>
      <c r="B26" s="340"/>
      <c r="C26" s="337">
        <f>元!H193</f>
        <v>0</v>
      </c>
      <c r="D26" s="17"/>
      <c r="E26" s="9"/>
      <c r="F26" s="22">
        <f>元!H224</f>
        <v>0</v>
      </c>
      <c r="G26" s="17"/>
      <c r="H26" s="9"/>
      <c r="I26" s="22">
        <f>元!H254</f>
        <v>0</v>
      </c>
      <c r="J26" s="472"/>
      <c r="K26" s="473"/>
      <c r="L26" s="481">
        <f>元!H285</f>
        <v>0</v>
      </c>
      <c r="M26" s="17"/>
      <c r="N26" s="19"/>
      <c r="O26" s="22" t="str">
        <f>元!H316</f>
        <v>PTA運営委員会・新旧支部長会</v>
      </c>
      <c r="P26" s="17"/>
      <c r="Q26" s="19"/>
      <c r="R26" s="23">
        <f>元!H345</f>
        <v>0</v>
      </c>
    </row>
    <row r="27" spans="1:18" ht="10.5" customHeight="1" x14ac:dyDescent="0.15">
      <c r="A27" s="458"/>
      <c r="B27" s="459"/>
      <c r="C27" s="460" t="str">
        <f>元!F194</f>
        <v>■スポーツの日</v>
      </c>
      <c r="D27" s="14"/>
      <c r="E27" s="12"/>
      <c r="F27" s="16" t="str">
        <f>元!F225</f>
        <v>安全点検⑦</v>
      </c>
      <c r="G27" s="334"/>
      <c r="H27" s="338"/>
      <c r="I27" s="355" t="str">
        <f>元!F255</f>
        <v>市子ども会ドッジボール交流会</v>
      </c>
      <c r="J27" s="14"/>
      <c r="K27" s="9"/>
      <c r="L27" s="230" t="str">
        <f>元!F286</f>
        <v>３学期始業式(給食なし)</v>
      </c>
      <c r="M27" s="14"/>
      <c r="N27" s="12"/>
      <c r="O27" s="450" t="str">
        <f>元!F317</f>
        <v>１・２年後期期末テスト②</v>
      </c>
      <c r="P27" s="334"/>
      <c r="Q27" s="332"/>
      <c r="R27" s="339">
        <f>元!F346</f>
        <v>0</v>
      </c>
    </row>
    <row r="28" spans="1:18" ht="10.5" customHeight="1" x14ac:dyDescent="0.15">
      <c r="A28" s="458">
        <v>9</v>
      </c>
      <c r="B28" s="459" t="s">
        <v>12</v>
      </c>
      <c r="C28" s="460">
        <f>元!G194</f>
        <v>0</v>
      </c>
      <c r="D28" s="14">
        <v>9</v>
      </c>
      <c r="E28" s="9" t="s">
        <v>18</v>
      </c>
      <c r="F28" s="16">
        <f>元!G225</f>
        <v>0</v>
      </c>
      <c r="G28" s="334">
        <v>9</v>
      </c>
      <c r="H28" s="332" t="s">
        <v>10</v>
      </c>
      <c r="I28" s="355">
        <f>元!G255</f>
        <v>0</v>
      </c>
      <c r="J28" s="14">
        <v>9</v>
      </c>
      <c r="K28" s="9" t="s">
        <v>1</v>
      </c>
      <c r="L28" s="15" t="str">
        <f>元!G286</f>
        <v>５期集会　　校内書初め展</v>
      </c>
      <c r="M28" s="14">
        <v>9</v>
      </c>
      <c r="N28" s="9" t="s">
        <v>9</v>
      </c>
      <c r="O28" s="16" t="str">
        <f>元!G317</f>
        <v>（５教科）</v>
      </c>
      <c r="P28" s="334">
        <v>9</v>
      </c>
      <c r="Q28" s="332" t="s">
        <v>10</v>
      </c>
      <c r="R28" s="339">
        <f>元!G346</f>
        <v>0</v>
      </c>
    </row>
    <row r="29" spans="1:18" ht="10.5" customHeight="1" thickBot="1" x14ac:dyDescent="0.2">
      <c r="A29" s="472"/>
      <c r="B29" s="473"/>
      <c r="C29" s="474">
        <f>元!H194</f>
        <v>0</v>
      </c>
      <c r="D29" s="14"/>
      <c r="E29" s="19"/>
      <c r="F29" s="16" t="str">
        <f>元!H225</f>
        <v>PTA本部役員会</v>
      </c>
      <c r="G29" s="334"/>
      <c r="H29" s="340"/>
      <c r="I29" s="355">
        <f>元!H255</f>
        <v>0</v>
      </c>
      <c r="J29" s="17"/>
      <c r="K29" s="19"/>
      <c r="L29" s="18" t="str">
        <f>元!H286</f>
        <v>短縮日課　</v>
      </c>
      <c r="M29" s="14"/>
      <c r="N29" s="19"/>
      <c r="O29" s="16" t="str">
        <f>元!H317</f>
        <v>生徒会委員会　安全点検日⑩</v>
      </c>
      <c r="P29" s="334"/>
      <c r="Q29" s="332"/>
      <c r="R29" s="339">
        <f>元!H346</f>
        <v>0</v>
      </c>
    </row>
    <row r="30" spans="1:18" ht="10.5" customHeight="1" x14ac:dyDescent="0.15">
      <c r="A30" s="14"/>
      <c r="B30" s="9"/>
      <c r="C30" s="428" t="str">
        <f>元!F195</f>
        <v>後期・４期・全校集会</v>
      </c>
      <c r="D30" s="10"/>
      <c r="E30" s="12"/>
      <c r="F30" s="453" t="str">
        <f>元!F226</f>
        <v>後期中間テスト（５教科）</v>
      </c>
      <c r="G30" s="331"/>
      <c r="H30" s="332"/>
      <c r="I30" s="362" t="str">
        <f>元!F256</f>
        <v>市子ども会ドッジボール交流会</v>
      </c>
      <c r="J30" s="14"/>
      <c r="K30" s="9"/>
      <c r="L30" s="16" t="str">
        <f>元!F287</f>
        <v>生徒会委員会</v>
      </c>
      <c r="M30" s="331"/>
      <c r="N30" s="332"/>
      <c r="O30" s="362">
        <f>元!F318</f>
        <v>0</v>
      </c>
      <c r="P30" s="331"/>
      <c r="Q30" s="338"/>
      <c r="R30" s="365" t="str">
        <f>元!F347</f>
        <v>市子ども会新旧役員会１９：００文セ</v>
      </c>
    </row>
    <row r="31" spans="1:18" ht="10.5" customHeight="1" x14ac:dyDescent="0.15">
      <c r="A31" s="14">
        <v>10</v>
      </c>
      <c r="B31" s="9" t="s">
        <v>1</v>
      </c>
      <c r="C31" s="21" t="str">
        <f>元!G195</f>
        <v>安全点検⑥</v>
      </c>
      <c r="D31" s="14">
        <v>10</v>
      </c>
      <c r="E31" s="9" t="s">
        <v>9</v>
      </c>
      <c r="F31" s="29" t="str">
        <f>元!G226</f>
        <v>校内ストーブ点検</v>
      </c>
      <c r="G31" s="334">
        <v>10</v>
      </c>
      <c r="H31" s="332" t="s">
        <v>19</v>
      </c>
      <c r="I31" s="355">
        <f>元!G256</f>
        <v>0</v>
      </c>
      <c r="J31" s="14">
        <v>10</v>
      </c>
      <c r="K31" s="9" t="s">
        <v>3</v>
      </c>
      <c r="L31" s="16" t="str">
        <f>元!G287</f>
        <v>安全点検⑨　１２年実力テスト</v>
      </c>
      <c r="M31" s="334">
        <v>10</v>
      </c>
      <c r="N31" s="332" t="s">
        <v>10</v>
      </c>
      <c r="O31" s="355">
        <f>元!G318</f>
        <v>0</v>
      </c>
      <c r="P31" s="334">
        <v>10</v>
      </c>
      <c r="Q31" s="332" t="s">
        <v>19</v>
      </c>
      <c r="R31" s="360">
        <f>元!G347</f>
        <v>0</v>
      </c>
    </row>
    <row r="32" spans="1:18" ht="10.5" customHeight="1" x14ac:dyDescent="0.15">
      <c r="A32" s="17"/>
      <c r="B32" s="19"/>
      <c r="C32" s="23" t="str">
        <f>元!H195</f>
        <v>生徒会委員会</v>
      </c>
      <c r="D32" s="14"/>
      <c r="E32" s="19"/>
      <c r="F32" s="16" t="str">
        <f>元!H226</f>
        <v>生徒会委員会</v>
      </c>
      <c r="G32" s="334"/>
      <c r="H32" s="332"/>
      <c r="I32" s="355">
        <f>元!H249</f>
        <v>0</v>
      </c>
      <c r="J32" s="17"/>
      <c r="K32" s="19"/>
      <c r="L32" s="18" t="str">
        <f>元!H287</f>
        <v>３年後期期末テスト（技家）</v>
      </c>
      <c r="M32" s="334"/>
      <c r="N32" s="332"/>
      <c r="O32" s="355">
        <f>元!H318</f>
        <v>0</v>
      </c>
      <c r="P32" s="334"/>
      <c r="Q32" s="340"/>
      <c r="R32" s="339">
        <f>元!H347</f>
        <v>0</v>
      </c>
    </row>
    <row r="33" spans="1:19" ht="10.5" customHeight="1" x14ac:dyDescent="0.15">
      <c r="A33" s="14"/>
      <c r="B33" s="9"/>
      <c r="C33" s="29" t="str">
        <f>元!F196</f>
        <v>小中部会別研究会③各会場</v>
      </c>
      <c r="D33" s="331"/>
      <c r="E33" s="332"/>
      <c r="F33" s="362" t="str">
        <f>元!F227</f>
        <v>県中総体駅伝大会</v>
      </c>
      <c r="G33" s="10"/>
      <c r="H33" s="12"/>
      <c r="I33" s="11" t="str">
        <f>元!F257</f>
        <v>安全点検⑧</v>
      </c>
      <c r="J33" s="14"/>
      <c r="K33" s="9"/>
      <c r="L33" s="16" t="str">
        <f>元!F288</f>
        <v>３年後期期末テスト（５教科＋体）</v>
      </c>
      <c r="M33" s="331"/>
      <c r="N33" s="338"/>
      <c r="O33" s="364" t="str">
        <f>元!F319</f>
        <v>■建国記念の日</v>
      </c>
      <c r="P33" s="10"/>
      <c r="Q33" s="12"/>
      <c r="R33" s="399">
        <f>元!F348</f>
        <v>0</v>
      </c>
    </row>
    <row r="34" spans="1:19" ht="10.5" customHeight="1" x14ac:dyDescent="0.15">
      <c r="A34" s="14">
        <v>11</v>
      </c>
      <c r="B34" s="9" t="s">
        <v>3</v>
      </c>
      <c r="C34" s="29">
        <f>元!G196</f>
        <v>0</v>
      </c>
      <c r="D34" s="334">
        <v>11</v>
      </c>
      <c r="E34" s="332" t="s">
        <v>10</v>
      </c>
      <c r="F34" s="355">
        <f>元!G227</f>
        <v>0</v>
      </c>
      <c r="G34" s="14">
        <v>11</v>
      </c>
      <c r="H34" s="9" t="s">
        <v>12</v>
      </c>
      <c r="I34" s="16" t="str">
        <f>元!G257</f>
        <v>３年生実力テスト</v>
      </c>
      <c r="J34" s="14">
        <v>11</v>
      </c>
      <c r="K34" s="9" t="s">
        <v>18</v>
      </c>
      <c r="L34" s="16">
        <f>元!G288</f>
        <v>0</v>
      </c>
      <c r="M34" s="334">
        <v>11</v>
      </c>
      <c r="N34" s="332" t="s">
        <v>19</v>
      </c>
      <c r="O34" s="429">
        <f>元!G319</f>
        <v>0</v>
      </c>
      <c r="P34" s="14">
        <v>11</v>
      </c>
      <c r="Q34" s="9" t="s">
        <v>12</v>
      </c>
      <c r="R34" s="15" t="str">
        <f>元!G348</f>
        <v>安全点検⑪</v>
      </c>
    </row>
    <row r="35" spans="1:19" ht="10.5" customHeight="1" x14ac:dyDescent="0.15">
      <c r="A35" s="17"/>
      <c r="B35" s="9"/>
      <c r="C35" s="29">
        <f>元!H196</f>
        <v>0</v>
      </c>
      <c r="D35" s="334"/>
      <c r="E35" s="332"/>
      <c r="F35" s="355">
        <f>元!H227</f>
        <v>0</v>
      </c>
      <c r="G35" s="14"/>
      <c r="H35" s="19"/>
      <c r="I35" s="16">
        <f>元!H257</f>
        <v>0</v>
      </c>
      <c r="J35" s="14"/>
      <c r="K35" s="19"/>
      <c r="L35" s="16">
        <f>元!H288</f>
        <v>0</v>
      </c>
      <c r="M35" s="334"/>
      <c r="N35" s="340"/>
      <c r="O35" s="429">
        <f>元!H319</f>
        <v>0</v>
      </c>
      <c r="P35" s="14"/>
      <c r="Q35" s="19"/>
      <c r="R35" s="15">
        <f>元!H348</f>
        <v>0</v>
      </c>
    </row>
    <row r="36" spans="1:19" ht="10.5" customHeight="1" x14ac:dyDescent="0.15">
      <c r="A36" s="10"/>
      <c r="B36" s="12"/>
      <c r="C36" s="24">
        <f>元!F197</f>
        <v>0</v>
      </c>
      <c r="D36" s="331"/>
      <c r="E36" s="338"/>
      <c r="F36" s="362" t="str">
        <f>元!F228</f>
        <v>岐阜県学校歯科保健研究大会</v>
      </c>
      <c r="G36" s="10"/>
      <c r="H36" s="12"/>
      <c r="I36" s="11">
        <f>元!F258</f>
        <v>0</v>
      </c>
      <c r="J36" s="10"/>
      <c r="K36" s="12"/>
      <c r="L36" s="11">
        <f>元!F289</f>
        <v>0</v>
      </c>
      <c r="M36" s="455"/>
      <c r="N36" s="456"/>
      <c r="O36" s="469" t="str">
        <f>元!F320</f>
        <v>振替休日</v>
      </c>
      <c r="P36" s="10"/>
      <c r="Q36" s="12"/>
      <c r="R36" s="13" t="str">
        <f>元!F349</f>
        <v>全校集会　　</v>
      </c>
    </row>
    <row r="37" spans="1:19" ht="10.5" customHeight="1" x14ac:dyDescent="0.15">
      <c r="A37" s="14">
        <v>12</v>
      </c>
      <c r="B37" s="9" t="s">
        <v>18</v>
      </c>
      <c r="C37" s="29">
        <f>元!G197</f>
        <v>0</v>
      </c>
      <c r="D37" s="334">
        <v>12</v>
      </c>
      <c r="E37" s="332" t="s">
        <v>19</v>
      </c>
      <c r="F37" s="355">
        <f>元!G228</f>
        <v>0</v>
      </c>
      <c r="G37" s="14">
        <v>12</v>
      </c>
      <c r="H37" s="9" t="s">
        <v>1</v>
      </c>
      <c r="I37" s="16">
        <f>元!G258</f>
        <v>0</v>
      </c>
      <c r="J37" s="14">
        <v>12</v>
      </c>
      <c r="K37" s="9" t="s">
        <v>9</v>
      </c>
      <c r="L37" s="29">
        <f>元!G289</f>
        <v>0</v>
      </c>
      <c r="M37" s="458">
        <v>12</v>
      </c>
      <c r="N37" s="459" t="s">
        <v>12</v>
      </c>
      <c r="O37" s="475">
        <f>元!G320</f>
        <v>0</v>
      </c>
      <c r="P37" s="14">
        <v>12</v>
      </c>
      <c r="Q37" s="9" t="s">
        <v>1</v>
      </c>
      <c r="R37" s="15" t="str">
        <f>元!G349</f>
        <v>生徒会選挙</v>
      </c>
    </row>
    <row r="38" spans="1:19" ht="10.5" customHeight="1" x14ac:dyDescent="0.15">
      <c r="A38" s="17"/>
      <c r="B38" s="19"/>
      <c r="C38" s="29">
        <f>元!H197</f>
        <v>0</v>
      </c>
      <c r="D38" s="334"/>
      <c r="E38" s="340"/>
      <c r="F38" s="355">
        <f>元!H228</f>
        <v>0</v>
      </c>
      <c r="G38" s="14"/>
      <c r="H38" s="19"/>
      <c r="I38" s="16">
        <f>元!H258</f>
        <v>0</v>
      </c>
      <c r="J38" s="14"/>
      <c r="K38" s="19"/>
      <c r="L38" s="16">
        <f>元!H289</f>
        <v>0</v>
      </c>
      <c r="M38" s="458"/>
      <c r="N38" s="462"/>
      <c r="O38" s="475">
        <f>元!H320</f>
        <v>0</v>
      </c>
      <c r="P38" s="14"/>
      <c r="Q38" s="19"/>
      <c r="R38" s="18" t="str">
        <f>元!H349</f>
        <v>PTA免除審査会</v>
      </c>
    </row>
    <row r="39" spans="1:19" ht="10.5" customHeight="1" x14ac:dyDescent="0.15">
      <c r="A39" s="10"/>
      <c r="B39" s="12"/>
      <c r="C39" s="30" t="str">
        <f>元!F198</f>
        <v xml:space="preserve">掃除学活  </v>
      </c>
      <c r="D39" s="10"/>
      <c r="E39" s="9"/>
      <c r="F39" s="11">
        <f>元!F229</f>
        <v>0</v>
      </c>
      <c r="G39" s="10"/>
      <c r="H39" s="9"/>
      <c r="I39" s="11">
        <f>元!F259</f>
        <v>0</v>
      </c>
      <c r="J39" s="331"/>
      <c r="K39" s="338"/>
      <c r="L39" s="362">
        <f>元!F290</f>
        <v>0</v>
      </c>
      <c r="M39" s="10"/>
      <c r="N39" s="12"/>
      <c r="O39" s="11" t="str">
        <f>元!F321</f>
        <v>心のアンケート⑤・いじめアンケート③</v>
      </c>
      <c r="P39" s="10"/>
      <c r="Q39" s="9"/>
      <c r="R39" s="15" t="str">
        <f>元!F350</f>
        <v>公立高第一次選抜追検査</v>
      </c>
      <c r="S39" s="31"/>
    </row>
    <row r="40" spans="1:19" ht="10.5" customHeight="1" x14ac:dyDescent="0.15">
      <c r="A40" s="14">
        <v>13</v>
      </c>
      <c r="B40" s="9" t="s">
        <v>9</v>
      </c>
      <c r="C40" s="29">
        <f>元!G198</f>
        <v>0</v>
      </c>
      <c r="D40" s="14">
        <v>13</v>
      </c>
      <c r="E40" s="9" t="s">
        <v>12</v>
      </c>
      <c r="F40" s="16" t="str">
        <f>元!G229</f>
        <v>三者懇談日程表配布</v>
      </c>
      <c r="G40" s="14">
        <v>13</v>
      </c>
      <c r="H40" s="9" t="s">
        <v>3</v>
      </c>
      <c r="I40" s="16">
        <f>元!G259</f>
        <v>0</v>
      </c>
      <c r="J40" s="334">
        <v>13</v>
      </c>
      <c r="K40" s="332" t="s">
        <v>10</v>
      </c>
      <c r="L40" s="394">
        <f>元!G290</f>
        <v>0</v>
      </c>
      <c r="M40" s="14">
        <v>13</v>
      </c>
      <c r="N40" s="9" t="s">
        <v>1</v>
      </c>
      <c r="O40" s="16">
        <f>元!G321</f>
        <v>0</v>
      </c>
      <c r="P40" s="14">
        <v>13</v>
      </c>
      <c r="Q40" s="9" t="s">
        <v>3</v>
      </c>
      <c r="R40" s="15">
        <f>元!G350</f>
        <v>0</v>
      </c>
      <c r="S40" s="31"/>
    </row>
    <row r="41" spans="1:19" ht="10.5" customHeight="1" x14ac:dyDescent="0.15">
      <c r="A41" s="17"/>
      <c r="B41" s="19"/>
      <c r="C41" s="26">
        <f>元!H198</f>
        <v>0</v>
      </c>
      <c r="D41" s="17"/>
      <c r="E41" s="9"/>
      <c r="F41" s="22">
        <f>元!H229</f>
        <v>0</v>
      </c>
      <c r="G41" s="17"/>
      <c r="H41" s="9"/>
      <c r="I41" s="22">
        <f>元!H259</f>
        <v>0</v>
      </c>
      <c r="J41" s="336"/>
      <c r="K41" s="340"/>
      <c r="L41" s="359">
        <f>元!H290</f>
        <v>0</v>
      </c>
      <c r="M41" s="17"/>
      <c r="N41" s="19"/>
      <c r="O41" s="22" t="str">
        <f>元!H321</f>
        <v>市P連本部役員会１９：００文セ</v>
      </c>
      <c r="P41" s="17"/>
      <c r="Q41" s="9"/>
      <c r="R41" s="18">
        <f>元!H350</f>
        <v>0</v>
      </c>
      <c r="S41" s="31"/>
    </row>
    <row r="42" spans="1:19" ht="10.5" customHeight="1" x14ac:dyDescent="0.15">
      <c r="A42" s="331"/>
      <c r="B42" s="332"/>
      <c r="C42" s="357">
        <f>元!F199</f>
        <v>0</v>
      </c>
      <c r="D42" s="14"/>
      <c r="E42" s="12"/>
      <c r="F42" s="16">
        <f>元!F230</f>
        <v>0</v>
      </c>
      <c r="G42" s="14"/>
      <c r="H42" s="12"/>
      <c r="I42" s="16">
        <f>元!F260</f>
        <v>0</v>
      </c>
      <c r="J42" s="334"/>
      <c r="K42" s="332"/>
      <c r="L42" s="355">
        <f>元!F291</f>
        <v>0</v>
      </c>
      <c r="M42" s="14"/>
      <c r="N42" s="9"/>
      <c r="O42" s="16">
        <f>元!F322</f>
        <v>0</v>
      </c>
      <c r="P42" s="14"/>
      <c r="Q42" s="12"/>
      <c r="R42" s="15">
        <f>元!F351</f>
        <v>0</v>
      </c>
    </row>
    <row r="43" spans="1:19" ht="10.5" customHeight="1" x14ac:dyDescent="0.15">
      <c r="A43" s="334">
        <v>14</v>
      </c>
      <c r="B43" s="332" t="s">
        <v>10</v>
      </c>
      <c r="C43" s="357">
        <f>元!G199</f>
        <v>0</v>
      </c>
      <c r="D43" s="14">
        <v>14</v>
      </c>
      <c r="E43" s="9" t="s">
        <v>1</v>
      </c>
      <c r="F43" s="16">
        <f>元!G230</f>
        <v>0</v>
      </c>
      <c r="G43" s="14">
        <v>14</v>
      </c>
      <c r="H43" s="9" t="s">
        <v>18</v>
      </c>
      <c r="I43" s="16">
        <f>元!G260</f>
        <v>0</v>
      </c>
      <c r="J43" s="334">
        <v>14</v>
      </c>
      <c r="K43" s="332" t="s">
        <v>19</v>
      </c>
      <c r="L43" s="394">
        <f>元!G291</f>
        <v>0</v>
      </c>
      <c r="M43" s="14">
        <v>14</v>
      </c>
      <c r="N43" s="9" t="s">
        <v>3</v>
      </c>
      <c r="O43" s="16">
        <f>元!G322</f>
        <v>0</v>
      </c>
      <c r="P43" s="14">
        <v>14</v>
      </c>
      <c r="Q43" s="9" t="s">
        <v>18</v>
      </c>
      <c r="R43" s="15">
        <f>元!G351</f>
        <v>0</v>
      </c>
    </row>
    <row r="44" spans="1:19" ht="10.5" customHeight="1" x14ac:dyDescent="0.15">
      <c r="A44" s="336"/>
      <c r="B44" s="332"/>
      <c r="C44" s="393" t="str">
        <f>元!H199</f>
        <v>中体連東濃大会(駅伝)</v>
      </c>
      <c r="D44" s="17"/>
      <c r="E44" s="19"/>
      <c r="F44" s="22">
        <f>元!H230</f>
        <v>0</v>
      </c>
      <c r="G44" s="17"/>
      <c r="H44" s="19"/>
      <c r="I44" s="22" t="str">
        <f>元!H260</f>
        <v>PTA本部委員会</v>
      </c>
      <c r="J44" s="336"/>
      <c r="K44" s="332"/>
      <c r="L44" s="359">
        <f>元!H291</f>
        <v>0</v>
      </c>
      <c r="M44" s="17"/>
      <c r="N44" s="9"/>
      <c r="O44" s="22">
        <f>元!H322</f>
        <v>0</v>
      </c>
      <c r="P44" s="17"/>
      <c r="Q44" s="19"/>
      <c r="R44" s="18">
        <f>元!H351</f>
        <v>0</v>
      </c>
    </row>
    <row r="45" spans="1:19" ht="10.5" customHeight="1" x14ac:dyDescent="0.15">
      <c r="A45" s="331"/>
      <c r="B45" s="338"/>
      <c r="C45" s="357">
        <f>元!F200</f>
        <v>0</v>
      </c>
      <c r="D45" s="14"/>
      <c r="E45" s="9"/>
      <c r="F45" s="16">
        <f>元!F231</f>
        <v>0</v>
      </c>
      <c r="G45" s="14"/>
      <c r="H45" s="9"/>
      <c r="I45" s="16" t="str">
        <f>元!F261</f>
        <v>生徒会委員会</v>
      </c>
      <c r="J45" s="14"/>
      <c r="K45" s="12"/>
      <c r="L45" s="450">
        <f>元!F292</f>
        <v>0</v>
      </c>
      <c r="M45" s="14"/>
      <c r="N45" s="12"/>
      <c r="O45" s="16" t="str">
        <f>元!F323</f>
        <v>中間発表会</v>
      </c>
      <c r="P45" s="14"/>
      <c r="Q45" s="12"/>
      <c r="R45" s="15">
        <f>元!F352</f>
        <v>0</v>
      </c>
    </row>
    <row r="46" spans="1:19" ht="10.5" customHeight="1" x14ac:dyDescent="0.15">
      <c r="A46" s="334">
        <v>15</v>
      </c>
      <c r="B46" s="332" t="s">
        <v>19</v>
      </c>
      <c r="C46" s="357">
        <f>元!G200</f>
        <v>0</v>
      </c>
      <c r="D46" s="14">
        <v>15</v>
      </c>
      <c r="E46" s="9" t="s">
        <v>3</v>
      </c>
      <c r="F46" s="16" t="str">
        <f>元!G231</f>
        <v>PTA挨拶運動</v>
      </c>
      <c r="G46" s="14">
        <v>15</v>
      </c>
      <c r="H46" s="9" t="s">
        <v>9</v>
      </c>
      <c r="I46" s="16">
        <f>元!G261</f>
        <v>0</v>
      </c>
      <c r="J46" s="14">
        <v>15</v>
      </c>
      <c r="K46" s="9" t="s">
        <v>12</v>
      </c>
      <c r="L46" s="16">
        <f>元!G292</f>
        <v>0</v>
      </c>
      <c r="M46" s="14">
        <v>15</v>
      </c>
      <c r="N46" s="9" t="s">
        <v>18</v>
      </c>
      <c r="O46" s="16">
        <f>元!G323</f>
        <v>0</v>
      </c>
      <c r="P46" s="14">
        <v>15</v>
      </c>
      <c r="Q46" s="9" t="s">
        <v>9</v>
      </c>
      <c r="R46" s="15">
        <f>元!G352</f>
        <v>0</v>
      </c>
    </row>
    <row r="47" spans="1:19" ht="10.5" customHeight="1" x14ac:dyDescent="0.15">
      <c r="A47" s="336"/>
      <c r="B47" s="340"/>
      <c r="C47" s="393">
        <f>元!H200</f>
        <v>0</v>
      </c>
      <c r="D47" s="17"/>
      <c r="E47" s="9"/>
      <c r="F47" s="22">
        <f>元!H231</f>
        <v>0</v>
      </c>
      <c r="G47" s="17"/>
      <c r="H47" s="9"/>
      <c r="I47" s="22">
        <f>元!H261</f>
        <v>0</v>
      </c>
      <c r="J47" s="17"/>
      <c r="K47" s="19"/>
      <c r="L47" s="22">
        <f>元!H292</f>
        <v>0</v>
      </c>
      <c r="M47" s="17"/>
      <c r="N47" s="19"/>
      <c r="O47" s="22" t="str">
        <f>元!H323</f>
        <v>PTA挨拶運動、PTA新旧本部役員会</v>
      </c>
      <c r="P47" s="17"/>
      <c r="Q47" s="19"/>
      <c r="R47" s="18">
        <f>元!H352</f>
        <v>0</v>
      </c>
    </row>
    <row r="48" spans="1:19" ht="10.5" customHeight="1" x14ac:dyDescent="0.15">
      <c r="A48" s="10"/>
      <c r="B48" s="9"/>
      <c r="C48" s="29">
        <f>元!F201</f>
        <v>0</v>
      </c>
      <c r="D48" s="14"/>
      <c r="E48" s="12"/>
      <c r="F48" s="16" t="str">
        <f>元!F232</f>
        <v>歯科検診</v>
      </c>
      <c r="G48" s="334"/>
      <c r="H48" s="338"/>
      <c r="I48" s="355" t="str">
        <f>元!F262</f>
        <v>年末清掃ボランティア１０：００</v>
      </c>
      <c r="J48" s="14"/>
      <c r="K48" s="12"/>
      <c r="L48" s="450">
        <f>元!F293</f>
        <v>0</v>
      </c>
      <c r="M48" s="14"/>
      <c r="N48" s="12"/>
      <c r="O48" s="450">
        <f>元!F324</f>
        <v>0</v>
      </c>
      <c r="P48" s="334"/>
      <c r="Q48" s="332"/>
      <c r="R48" s="339" t="str">
        <f>元!F353</f>
        <v>市子ども会リーダー研修会</v>
      </c>
    </row>
    <row r="49" spans="1:18" ht="10.5" customHeight="1" x14ac:dyDescent="0.15">
      <c r="A49" s="14">
        <v>16</v>
      </c>
      <c r="B49" s="9" t="s">
        <v>12</v>
      </c>
      <c r="C49" s="29" t="str">
        <f>元!G201</f>
        <v>PTA挨拶運動</v>
      </c>
      <c r="D49" s="14">
        <v>16</v>
      </c>
      <c r="E49" s="9" t="s">
        <v>18</v>
      </c>
      <c r="F49" s="16">
        <f>元!G232</f>
        <v>0</v>
      </c>
      <c r="G49" s="334">
        <v>16</v>
      </c>
      <c r="H49" s="332" t="s">
        <v>10</v>
      </c>
      <c r="I49" s="394">
        <f>元!G262</f>
        <v>0</v>
      </c>
      <c r="J49" s="14">
        <v>16</v>
      </c>
      <c r="K49" s="9" t="s">
        <v>1</v>
      </c>
      <c r="L49" s="16">
        <f>元!G293</f>
        <v>0</v>
      </c>
      <c r="M49" s="14">
        <v>16</v>
      </c>
      <c r="N49" s="9" t="s">
        <v>9</v>
      </c>
      <c r="O49" s="29">
        <f>元!G324</f>
        <v>0</v>
      </c>
      <c r="P49" s="334">
        <v>16</v>
      </c>
      <c r="Q49" s="332" t="s">
        <v>10</v>
      </c>
      <c r="R49" s="339">
        <f>元!G353</f>
        <v>0</v>
      </c>
    </row>
    <row r="50" spans="1:18" ht="10.5" customHeight="1" x14ac:dyDescent="0.15">
      <c r="A50" s="17"/>
      <c r="B50" s="9"/>
      <c r="C50" s="26">
        <f>元!H201</f>
        <v>0</v>
      </c>
      <c r="D50" s="17"/>
      <c r="E50" s="19"/>
      <c r="F50" s="22">
        <f>元!H232</f>
        <v>0</v>
      </c>
      <c r="G50" s="336"/>
      <c r="H50" s="340"/>
      <c r="I50" s="359">
        <f>元!H262</f>
        <v>0</v>
      </c>
      <c r="J50" s="17"/>
      <c r="K50" s="19"/>
      <c r="L50" s="22">
        <f>元!H293</f>
        <v>0</v>
      </c>
      <c r="M50" s="17"/>
      <c r="N50" s="19"/>
      <c r="O50" s="22">
        <f>元!H324</f>
        <v>0</v>
      </c>
      <c r="P50" s="336"/>
      <c r="Q50" s="332"/>
      <c r="R50" s="341">
        <f>元!H353</f>
        <v>0</v>
      </c>
    </row>
    <row r="51" spans="1:18" ht="10.5" customHeight="1" x14ac:dyDescent="0.15">
      <c r="A51" s="10"/>
      <c r="B51" s="12"/>
      <c r="C51" s="29">
        <f>元!F202</f>
        <v>0</v>
      </c>
      <c r="D51" s="14"/>
      <c r="E51" s="12"/>
      <c r="F51" s="16">
        <f>元!F233</f>
        <v>0</v>
      </c>
      <c r="G51" s="334"/>
      <c r="H51" s="332"/>
      <c r="I51" s="355">
        <f>元!F263</f>
        <v>0</v>
      </c>
      <c r="J51" s="14"/>
      <c r="K51" s="9"/>
      <c r="L51" s="16">
        <f>元!F294</f>
        <v>0</v>
      </c>
      <c r="M51" s="334"/>
      <c r="N51" s="332"/>
      <c r="O51" s="355" t="str">
        <f>元!F325</f>
        <v>青少年育成市民会議総会１０文セ</v>
      </c>
      <c r="P51" s="334"/>
      <c r="Q51" s="338"/>
      <c r="R51" s="392">
        <f>元!F354</f>
        <v>0</v>
      </c>
    </row>
    <row r="52" spans="1:18" ht="10.5" customHeight="1" x14ac:dyDescent="0.15">
      <c r="A52" s="14">
        <v>17</v>
      </c>
      <c r="B52" s="9" t="s">
        <v>1</v>
      </c>
      <c r="C52" s="29">
        <f>元!G202</f>
        <v>0</v>
      </c>
      <c r="D52" s="14">
        <v>17</v>
      </c>
      <c r="E52" s="9" t="s">
        <v>9</v>
      </c>
      <c r="F52" s="16">
        <f>元!G233</f>
        <v>0</v>
      </c>
      <c r="G52" s="334">
        <v>17</v>
      </c>
      <c r="H52" s="332" t="s">
        <v>19</v>
      </c>
      <c r="I52" s="394">
        <f>元!G263</f>
        <v>0</v>
      </c>
      <c r="J52" s="14">
        <v>17</v>
      </c>
      <c r="K52" s="9" t="s">
        <v>3</v>
      </c>
      <c r="L52" s="16">
        <f>元!G294</f>
        <v>0</v>
      </c>
      <c r="M52" s="334">
        <v>17</v>
      </c>
      <c r="N52" s="332" t="s">
        <v>10</v>
      </c>
      <c r="O52" s="355">
        <f>元!G325</f>
        <v>0</v>
      </c>
      <c r="P52" s="334">
        <v>17</v>
      </c>
      <c r="Q52" s="332" t="s">
        <v>19</v>
      </c>
      <c r="R52" s="339">
        <f>元!G354</f>
        <v>0</v>
      </c>
    </row>
    <row r="53" spans="1:18" ht="10.5" customHeight="1" x14ac:dyDescent="0.15">
      <c r="A53" s="17"/>
      <c r="B53" s="19"/>
      <c r="C53" s="26">
        <f>元!H202</f>
        <v>0</v>
      </c>
      <c r="D53" s="17"/>
      <c r="E53" s="19"/>
      <c r="F53" s="22">
        <f>元!H233</f>
        <v>0</v>
      </c>
      <c r="G53" s="336"/>
      <c r="H53" s="332"/>
      <c r="I53" s="359">
        <f>元!H263</f>
        <v>0</v>
      </c>
      <c r="J53" s="17"/>
      <c r="K53" s="9"/>
      <c r="L53" s="22">
        <f>元!H294</f>
        <v>0</v>
      </c>
      <c r="M53" s="336"/>
      <c r="N53" s="332"/>
      <c r="O53" s="395">
        <f>元!H325</f>
        <v>0</v>
      </c>
      <c r="P53" s="336"/>
      <c r="Q53" s="340"/>
      <c r="R53" s="341">
        <f>元!H354</f>
        <v>0</v>
      </c>
    </row>
    <row r="54" spans="1:18" ht="10.5" customHeight="1" x14ac:dyDescent="0.15">
      <c r="A54" s="10"/>
      <c r="B54" s="9"/>
      <c r="C54" s="29">
        <f>元!F203</f>
        <v>0</v>
      </c>
      <c r="D54" s="334"/>
      <c r="E54" s="332"/>
      <c r="F54" s="355" t="str">
        <f>元!F234</f>
        <v>中央公民館文化祭</v>
      </c>
      <c r="G54" s="14"/>
      <c r="H54" s="12"/>
      <c r="I54" s="16">
        <f>元!F264</f>
        <v>0</v>
      </c>
      <c r="J54" s="14"/>
      <c r="K54" s="12"/>
      <c r="L54" s="16">
        <f>元!F295</f>
        <v>0</v>
      </c>
      <c r="M54" s="334"/>
      <c r="N54" s="338"/>
      <c r="O54" s="355">
        <f>元!F326</f>
        <v>0</v>
      </c>
      <c r="P54" s="14"/>
      <c r="Q54" s="12"/>
      <c r="R54" s="15">
        <f>元!F355</f>
        <v>0</v>
      </c>
    </row>
    <row r="55" spans="1:18" ht="10.5" customHeight="1" x14ac:dyDescent="0.15">
      <c r="A55" s="14">
        <v>18</v>
      </c>
      <c r="B55" s="9" t="s">
        <v>3</v>
      </c>
      <c r="C55" s="29">
        <f>元!G203</f>
        <v>0</v>
      </c>
      <c r="D55" s="334">
        <v>18</v>
      </c>
      <c r="E55" s="332" t="s">
        <v>10</v>
      </c>
      <c r="F55" s="355">
        <f>元!G234</f>
        <v>0</v>
      </c>
      <c r="G55" s="14">
        <v>18</v>
      </c>
      <c r="H55" s="9" t="s">
        <v>12</v>
      </c>
      <c r="I55" s="16">
        <f>元!G264</f>
        <v>0</v>
      </c>
      <c r="J55" s="14">
        <v>18</v>
      </c>
      <c r="K55" s="9" t="s">
        <v>18</v>
      </c>
      <c r="L55" s="16">
        <f>元!G295</f>
        <v>0</v>
      </c>
      <c r="M55" s="334">
        <v>18</v>
      </c>
      <c r="N55" s="332" t="s">
        <v>19</v>
      </c>
      <c r="O55" s="355">
        <f>元!G326</f>
        <v>0</v>
      </c>
      <c r="P55" s="14">
        <v>18</v>
      </c>
      <c r="Q55" s="9" t="s">
        <v>12</v>
      </c>
      <c r="R55" s="15" t="str">
        <f>元!G355</f>
        <v>公立１次選抜合格発表</v>
      </c>
    </row>
    <row r="56" spans="1:18" ht="10.5" customHeight="1" x14ac:dyDescent="0.15">
      <c r="A56" s="17"/>
      <c r="B56" s="9"/>
      <c r="C56" s="26">
        <f>元!H203</f>
        <v>0</v>
      </c>
      <c r="D56" s="336"/>
      <c r="E56" s="332"/>
      <c r="F56" s="359">
        <f>元!H234</f>
        <v>0</v>
      </c>
      <c r="G56" s="17"/>
      <c r="H56" s="19"/>
      <c r="I56" s="22">
        <f>元!H264</f>
        <v>0</v>
      </c>
      <c r="J56" s="17"/>
      <c r="K56" s="19"/>
      <c r="L56" s="22">
        <f>元!H295</f>
        <v>0</v>
      </c>
      <c r="M56" s="336"/>
      <c r="N56" s="340"/>
      <c r="O56" s="359">
        <f>元!H326</f>
        <v>0</v>
      </c>
      <c r="P56" s="17"/>
      <c r="Q56" s="19"/>
      <c r="R56" s="18">
        <f>元!H355</f>
        <v>0</v>
      </c>
    </row>
    <row r="57" spans="1:18" ht="10.5" customHeight="1" x14ac:dyDescent="0.15">
      <c r="A57" s="10"/>
      <c r="B57" s="12"/>
      <c r="C57" s="29" t="str">
        <f>元!F204</f>
        <v>職場体験学習</v>
      </c>
      <c r="D57" s="334"/>
      <c r="E57" s="338"/>
      <c r="F57" s="355" t="str">
        <f>元!F235</f>
        <v>中央公民館文化祭</v>
      </c>
      <c r="G57" s="14"/>
      <c r="H57" s="12"/>
      <c r="I57" s="16">
        <f>元!F265</f>
        <v>0</v>
      </c>
      <c r="J57" s="14"/>
      <c r="K57" s="12"/>
      <c r="L57" s="16">
        <f>元!F296</f>
        <v>0</v>
      </c>
      <c r="M57" s="14"/>
      <c r="N57" s="12"/>
      <c r="O57" s="16">
        <f>元!F327</f>
        <v>0</v>
      </c>
      <c r="P57" s="14"/>
      <c r="Q57" s="12"/>
      <c r="R57" s="15">
        <f>元!F356</f>
        <v>0</v>
      </c>
    </row>
    <row r="58" spans="1:18" ht="10.5" customHeight="1" x14ac:dyDescent="0.15">
      <c r="A58" s="14">
        <v>19</v>
      </c>
      <c r="B58" s="9" t="s">
        <v>18</v>
      </c>
      <c r="C58" s="29">
        <f>元!G204</f>
        <v>0</v>
      </c>
      <c r="D58" s="334">
        <v>19</v>
      </c>
      <c r="E58" s="332" t="s">
        <v>19</v>
      </c>
      <c r="F58" s="355">
        <f>元!F236</f>
        <v>0</v>
      </c>
      <c r="G58" s="14">
        <v>19</v>
      </c>
      <c r="H58" s="9" t="s">
        <v>1</v>
      </c>
      <c r="I58" s="16">
        <f>元!G265</f>
        <v>0</v>
      </c>
      <c r="J58" s="14">
        <v>19</v>
      </c>
      <c r="K58" s="9" t="s">
        <v>9</v>
      </c>
      <c r="L58" s="16">
        <f>元!G296</f>
        <v>0</v>
      </c>
      <c r="M58" s="14">
        <v>19</v>
      </c>
      <c r="N58" s="9" t="s">
        <v>12</v>
      </c>
      <c r="O58" s="16">
        <f>元!G327</f>
        <v>0</v>
      </c>
      <c r="P58" s="14">
        <v>19</v>
      </c>
      <c r="Q58" s="9" t="s">
        <v>1</v>
      </c>
      <c r="R58" s="15">
        <f>元!G356</f>
        <v>0</v>
      </c>
    </row>
    <row r="59" spans="1:18" ht="10.5" customHeight="1" x14ac:dyDescent="0.15">
      <c r="A59" s="17"/>
      <c r="B59" s="19"/>
      <c r="C59" s="26">
        <f>元!H204</f>
        <v>0</v>
      </c>
      <c r="D59" s="336"/>
      <c r="E59" s="340"/>
      <c r="F59" s="359">
        <f>元!H235</f>
        <v>0</v>
      </c>
      <c r="G59" s="17"/>
      <c r="H59" s="19"/>
      <c r="I59" s="22">
        <f>元!H265</f>
        <v>0</v>
      </c>
      <c r="J59" s="17"/>
      <c r="K59" s="19"/>
      <c r="L59" s="33">
        <f>元!H296</f>
        <v>0</v>
      </c>
      <c r="M59" s="17"/>
      <c r="N59" s="19"/>
      <c r="O59" s="22">
        <f>元!H327</f>
        <v>0</v>
      </c>
      <c r="P59" s="17"/>
      <c r="Q59" s="19"/>
      <c r="R59" s="18">
        <f>元!H356</f>
        <v>0</v>
      </c>
    </row>
    <row r="60" spans="1:18" ht="10.5" customHeight="1" x14ac:dyDescent="0.15">
      <c r="A60" s="10"/>
      <c r="B60" s="12"/>
      <c r="C60" s="29" t="str">
        <f>元!F205</f>
        <v>職場体験学習</v>
      </c>
      <c r="D60" s="14"/>
      <c r="E60" s="9"/>
      <c r="F60" s="57">
        <f>元!F236</f>
        <v>0</v>
      </c>
      <c r="G60" s="14"/>
      <c r="H60" s="9"/>
      <c r="I60" s="16">
        <f>元!F266</f>
        <v>0</v>
      </c>
      <c r="J60" s="334"/>
      <c r="K60" s="338"/>
      <c r="L60" s="394">
        <f>元!F297</f>
        <v>0</v>
      </c>
      <c r="M60" s="14"/>
      <c r="N60" s="12"/>
      <c r="O60" s="16" t="str">
        <f>元!F328</f>
        <v>学校保健安全委員会</v>
      </c>
      <c r="P60" s="458"/>
      <c r="Q60" s="459"/>
      <c r="R60" s="464" t="str">
        <f>元!F357</f>
        <v>■春分の日</v>
      </c>
    </row>
    <row r="61" spans="1:18" ht="10.5" customHeight="1" x14ac:dyDescent="0.15">
      <c r="A61" s="14">
        <v>20</v>
      </c>
      <c r="B61" s="9" t="s">
        <v>9</v>
      </c>
      <c r="C61" s="29" t="str">
        <f>元!G205</f>
        <v>三者懇談希望調査配布</v>
      </c>
      <c r="D61" s="14">
        <v>20</v>
      </c>
      <c r="E61" s="9" t="s">
        <v>12</v>
      </c>
      <c r="F61" s="16">
        <f>元!G236</f>
        <v>0</v>
      </c>
      <c r="G61" s="14">
        <v>20</v>
      </c>
      <c r="H61" s="9" t="s">
        <v>3</v>
      </c>
      <c r="I61" s="16">
        <f>元!G266</f>
        <v>0</v>
      </c>
      <c r="J61" s="334">
        <v>20</v>
      </c>
      <c r="K61" s="332" t="s">
        <v>10</v>
      </c>
      <c r="L61" s="355">
        <f>元!G297</f>
        <v>0</v>
      </c>
      <c r="M61" s="14">
        <v>20</v>
      </c>
      <c r="N61" s="9" t="s">
        <v>1</v>
      </c>
      <c r="O61" s="16">
        <f>元!G328</f>
        <v>0</v>
      </c>
      <c r="P61" s="458">
        <v>20</v>
      </c>
      <c r="Q61" s="459" t="s">
        <v>3</v>
      </c>
      <c r="R61" s="467">
        <f>元!G357</f>
        <v>0</v>
      </c>
    </row>
    <row r="62" spans="1:18" ht="10.5" customHeight="1" x14ac:dyDescent="0.15">
      <c r="A62" s="17"/>
      <c r="B62" s="19"/>
      <c r="C62" s="26">
        <f>元!H205</f>
        <v>0</v>
      </c>
      <c r="D62" s="17"/>
      <c r="E62" s="9"/>
      <c r="F62" s="22">
        <f>元!H236</f>
        <v>0</v>
      </c>
      <c r="G62" s="14"/>
      <c r="H62" s="9"/>
      <c r="I62" s="16">
        <f>元!H266</f>
        <v>0</v>
      </c>
      <c r="J62" s="336"/>
      <c r="K62" s="340"/>
      <c r="L62" s="359">
        <f>元!H297</f>
        <v>0</v>
      </c>
      <c r="M62" s="17"/>
      <c r="N62" s="19"/>
      <c r="O62" s="22">
        <f>元!H328</f>
        <v>0</v>
      </c>
      <c r="P62" s="461"/>
      <c r="Q62" s="459"/>
      <c r="R62" s="467">
        <f>元!H357</f>
        <v>0</v>
      </c>
    </row>
    <row r="63" spans="1:18" ht="10.5" customHeight="1" x14ac:dyDescent="0.15">
      <c r="A63" s="331"/>
      <c r="B63" s="332"/>
      <c r="C63" s="355">
        <f>元!F206</f>
        <v>0</v>
      </c>
      <c r="D63" s="14"/>
      <c r="E63" s="12"/>
      <c r="F63" s="368">
        <f>元!F237</f>
        <v>0</v>
      </c>
      <c r="G63" s="10"/>
      <c r="H63" s="12"/>
      <c r="I63" s="13">
        <f>元!F267</f>
        <v>0</v>
      </c>
      <c r="J63" s="334"/>
      <c r="K63" s="332"/>
      <c r="L63" s="355">
        <f>元!F298</f>
        <v>0</v>
      </c>
      <c r="M63" s="14"/>
      <c r="N63" s="9"/>
      <c r="O63" s="16">
        <f>元!F329</f>
        <v>0</v>
      </c>
      <c r="P63" s="14"/>
      <c r="Q63" s="12"/>
      <c r="R63" s="415">
        <f>元!F358</f>
        <v>0</v>
      </c>
    </row>
    <row r="64" spans="1:18" ht="10.5" customHeight="1" x14ac:dyDescent="0.15">
      <c r="A64" s="334">
        <v>21</v>
      </c>
      <c r="B64" s="332" t="s">
        <v>10</v>
      </c>
      <c r="C64" s="355">
        <f>元!G206</f>
        <v>0</v>
      </c>
      <c r="D64" s="14">
        <v>21</v>
      </c>
      <c r="E64" s="9" t="s">
        <v>1</v>
      </c>
      <c r="F64" s="16">
        <f>元!G237</f>
        <v>0</v>
      </c>
      <c r="G64" s="14">
        <v>21</v>
      </c>
      <c r="H64" s="9" t="s">
        <v>18</v>
      </c>
      <c r="I64" s="15">
        <f>元!G267</f>
        <v>0</v>
      </c>
      <c r="J64" s="334">
        <v>21</v>
      </c>
      <c r="K64" s="332" t="s">
        <v>19</v>
      </c>
      <c r="L64" s="355">
        <f>元!G298</f>
        <v>0</v>
      </c>
      <c r="M64" s="14">
        <v>21</v>
      </c>
      <c r="N64" s="9" t="s">
        <v>3</v>
      </c>
      <c r="O64" s="16">
        <f>元!G329</f>
        <v>0</v>
      </c>
      <c r="P64" s="14">
        <v>21</v>
      </c>
      <c r="Q64" s="9" t="s">
        <v>18</v>
      </c>
      <c r="R64" s="28">
        <f>元!G358</f>
        <v>0</v>
      </c>
    </row>
    <row r="65" spans="1:18" ht="10.5" customHeight="1" x14ac:dyDescent="0.15">
      <c r="A65" s="336"/>
      <c r="B65" s="332"/>
      <c r="C65" s="355">
        <f>元!H206</f>
        <v>0</v>
      </c>
      <c r="D65" s="14"/>
      <c r="E65" s="19"/>
      <c r="F65" s="16">
        <f>元!H237</f>
        <v>0</v>
      </c>
      <c r="G65" s="17"/>
      <c r="H65" s="19"/>
      <c r="I65" s="18">
        <f>元!H267</f>
        <v>0</v>
      </c>
      <c r="J65" s="334"/>
      <c r="K65" s="332"/>
      <c r="L65" s="355">
        <f>元!H298</f>
        <v>0</v>
      </c>
      <c r="M65" s="14"/>
      <c r="N65" s="9"/>
      <c r="O65" s="22">
        <f>元!H329</f>
        <v>0</v>
      </c>
      <c r="P65" s="14"/>
      <c r="Q65" s="19"/>
      <c r="R65" s="15">
        <f>元!H358</f>
        <v>0</v>
      </c>
    </row>
    <row r="66" spans="1:18" ht="10.5" customHeight="1" x14ac:dyDescent="0.15">
      <c r="A66" s="331"/>
      <c r="B66" s="338"/>
      <c r="C66" s="356">
        <f>元!F207</f>
        <v>0</v>
      </c>
      <c r="D66" s="10"/>
      <c r="E66" s="9"/>
      <c r="F66" s="11">
        <f>元!F238</f>
        <v>0</v>
      </c>
      <c r="G66" s="10"/>
      <c r="H66" s="9"/>
      <c r="I66" s="11">
        <f>元!F268</f>
        <v>0</v>
      </c>
      <c r="J66" s="10"/>
      <c r="K66" s="12"/>
      <c r="L66" s="11">
        <f>元!F299</f>
        <v>0</v>
      </c>
      <c r="M66" s="10"/>
      <c r="N66" s="12"/>
      <c r="O66" s="16">
        <f>元!F330</f>
        <v>0</v>
      </c>
      <c r="P66" s="10"/>
      <c r="Q66" s="12"/>
      <c r="R66" s="13">
        <f>元!F359</f>
        <v>0</v>
      </c>
    </row>
    <row r="67" spans="1:18" ht="10.5" customHeight="1" x14ac:dyDescent="0.15">
      <c r="A67" s="334">
        <v>22</v>
      </c>
      <c r="B67" s="332" t="s">
        <v>19</v>
      </c>
      <c r="C67" s="357">
        <f>元!G207</f>
        <v>0</v>
      </c>
      <c r="D67" s="14">
        <v>22</v>
      </c>
      <c r="E67" s="9" t="s">
        <v>3</v>
      </c>
      <c r="F67" s="16">
        <f>元!G238</f>
        <v>0</v>
      </c>
      <c r="G67" s="14">
        <v>22</v>
      </c>
      <c r="H67" s="9" t="s">
        <v>9</v>
      </c>
      <c r="I67" s="16">
        <f>元!G268</f>
        <v>0</v>
      </c>
      <c r="J67" s="14">
        <v>22</v>
      </c>
      <c r="K67" s="9" t="s">
        <v>12</v>
      </c>
      <c r="L67" s="16">
        <f>元!G299</f>
        <v>0</v>
      </c>
      <c r="M67" s="14">
        <v>22</v>
      </c>
      <c r="N67" s="9" t="s">
        <v>18</v>
      </c>
      <c r="O67" s="16">
        <f>元!G330</f>
        <v>0</v>
      </c>
      <c r="P67" s="14">
        <v>22</v>
      </c>
      <c r="Q67" s="9" t="s">
        <v>9</v>
      </c>
      <c r="R67" s="28">
        <f>元!G359</f>
        <v>0</v>
      </c>
    </row>
    <row r="68" spans="1:18" ht="10.5" customHeight="1" x14ac:dyDescent="0.15">
      <c r="A68" s="336"/>
      <c r="B68" s="340"/>
      <c r="C68" s="357">
        <f>元!H207</f>
        <v>0</v>
      </c>
      <c r="D68" s="14"/>
      <c r="E68" s="9"/>
      <c r="F68" s="16">
        <f>元!H238</f>
        <v>0</v>
      </c>
      <c r="G68" s="14"/>
      <c r="H68" s="9"/>
      <c r="I68" s="16">
        <f>元!H268</f>
        <v>0</v>
      </c>
      <c r="J68" s="14"/>
      <c r="K68" s="19"/>
      <c r="L68" s="16">
        <f>元!H299</f>
        <v>0</v>
      </c>
      <c r="M68" s="14"/>
      <c r="N68" s="19"/>
      <c r="O68" s="32">
        <f>元!H330</f>
        <v>0</v>
      </c>
      <c r="P68" s="14"/>
      <c r="Q68" s="19"/>
      <c r="R68" s="15">
        <f>元!H359</f>
        <v>0</v>
      </c>
    </row>
    <row r="69" spans="1:18" ht="10.5" customHeight="1" x14ac:dyDescent="0.15">
      <c r="A69" s="10"/>
      <c r="B69" s="9"/>
      <c r="C69" s="24" t="str">
        <f>元!F208</f>
        <v>思いやりの日・人権講演会</v>
      </c>
      <c r="D69" s="455"/>
      <c r="E69" s="456"/>
      <c r="F69" s="469" t="str">
        <f>元!F239</f>
        <v>■勤労感謝の日</v>
      </c>
      <c r="G69" s="331"/>
      <c r="H69" s="338"/>
      <c r="I69" s="362">
        <f>元!F269</f>
        <v>0</v>
      </c>
      <c r="J69" s="10"/>
      <c r="K69" s="12"/>
      <c r="L69" s="11" t="str">
        <f>元!F300</f>
        <v>４５分日課</v>
      </c>
      <c r="M69" s="455"/>
      <c r="N69" s="456"/>
      <c r="O69" s="470" t="str">
        <f>元!F331</f>
        <v>■天皇誕生日</v>
      </c>
      <c r="P69" s="331"/>
      <c r="Q69" s="332"/>
      <c r="R69" s="365">
        <f>元!F360</f>
        <v>0</v>
      </c>
    </row>
    <row r="70" spans="1:18" ht="10.5" customHeight="1" x14ac:dyDescent="0.15">
      <c r="A70" s="14">
        <v>23</v>
      </c>
      <c r="B70" s="9" t="s">
        <v>12</v>
      </c>
      <c r="C70" s="29" t="str">
        <f>元!G208</f>
        <v>３年生三者懇談①・４５分日課</v>
      </c>
      <c r="D70" s="458">
        <v>23</v>
      </c>
      <c r="E70" s="459" t="s">
        <v>18</v>
      </c>
      <c r="F70" s="475">
        <f>元!G239</f>
        <v>0</v>
      </c>
      <c r="G70" s="334">
        <v>23</v>
      </c>
      <c r="H70" s="332" t="s">
        <v>10</v>
      </c>
      <c r="I70" s="355">
        <f>元!G269</f>
        <v>0</v>
      </c>
      <c r="J70" s="14">
        <v>23</v>
      </c>
      <c r="K70" s="9" t="s">
        <v>1</v>
      </c>
      <c r="L70" s="16">
        <f>元!G300</f>
        <v>0</v>
      </c>
      <c r="M70" s="458">
        <v>23</v>
      </c>
      <c r="N70" s="459" t="s">
        <v>9</v>
      </c>
      <c r="O70" s="475">
        <f>元!G331</f>
        <v>0</v>
      </c>
      <c r="P70" s="334">
        <v>23</v>
      </c>
      <c r="Q70" s="332" t="s">
        <v>10</v>
      </c>
      <c r="R70" s="360">
        <f>元!G360</f>
        <v>0</v>
      </c>
    </row>
    <row r="71" spans="1:18" ht="10.5" customHeight="1" x14ac:dyDescent="0.15">
      <c r="A71" s="17"/>
      <c r="B71" s="9"/>
      <c r="C71" s="29" t="str">
        <f>元!H208</f>
        <v>H-ＱＵ実施②</v>
      </c>
      <c r="D71" s="458"/>
      <c r="E71" s="462"/>
      <c r="F71" s="475">
        <f>元!H239</f>
        <v>0</v>
      </c>
      <c r="G71" s="334"/>
      <c r="H71" s="340"/>
      <c r="I71" s="355">
        <f>元!H269</f>
        <v>0</v>
      </c>
      <c r="J71" s="14"/>
      <c r="K71" s="19"/>
      <c r="L71" s="16">
        <f>元!H300</f>
        <v>0</v>
      </c>
      <c r="M71" s="458"/>
      <c r="N71" s="462"/>
      <c r="O71" s="482">
        <f>元!H331</f>
        <v>0</v>
      </c>
      <c r="P71" s="334"/>
      <c r="Q71" s="332"/>
      <c r="R71" s="339">
        <f>元!H360</f>
        <v>0</v>
      </c>
    </row>
    <row r="72" spans="1:18" ht="10.5" customHeight="1" x14ac:dyDescent="0.15">
      <c r="A72" s="10"/>
      <c r="B72" s="12"/>
      <c r="C72" s="24">
        <f>元!F209</f>
        <v>0</v>
      </c>
      <c r="D72" s="10"/>
      <c r="E72" s="12"/>
      <c r="F72" s="11">
        <f>元!F240</f>
        <v>0</v>
      </c>
      <c r="G72" s="331"/>
      <c r="H72" s="332"/>
      <c r="I72" s="362">
        <f>元!F270</f>
        <v>0</v>
      </c>
      <c r="J72" s="10"/>
      <c r="K72" s="9"/>
      <c r="L72" s="11">
        <f>元!F301</f>
        <v>0</v>
      </c>
      <c r="M72" s="366"/>
      <c r="N72" s="332"/>
      <c r="O72" s="367">
        <f>元!F332</f>
        <v>0</v>
      </c>
      <c r="P72" s="331"/>
      <c r="Q72" s="338"/>
      <c r="R72" s="365">
        <f>元!F361</f>
        <v>0</v>
      </c>
    </row>
    <row r="73" spans="1:18" ht="10.5" customHeight="1" x14ac:dyDescent="0.15">
      <c r="A73" s="14">
        <v>24</v>
      </c>
      <c r="B73" s="9" t="s">
        <v>1</v>
      </c>
      <c r="C73" s="29" t="str">
        <f>元!G209</f>
        <v>３年生三者懇談②・４５分日課</v>
      </c>
      <c r="D73" s="14">
        <v>24</v>
      </c>
      <c r="E73" s="9" t="s">
        <v>9</v>
      </c>
      <c r="F73" s="16">
        <f>元!G240</f>
        <v>0</v>
      </c>
      <c r="G73" s="334">
        <v>24</v>
      </c>
      <c r="H73" s="332" t="s">
        <v>19</v>
      </c>
      <c r="I73" s="355">
        <f>元!G270</f>
        <v>0</v>
      </c>
      <c r="J73" s="14">
        <v>24</v>
      </c>
      <c r="K73" s="9" t="s">
        <v>3</v>
      </c>
      <c r="L73" s="16">
        <f>元!G301</f>
        <v>0</v>
      </c>
      <c r="M73" s="334">
        <v>24</v>
      </c>
      <c r="N73" s="332" t="s">
        <v>10</v>
      </c>
      <c r="O73" s="339">
        <f>元!G332</f>
        <v>0</v>
      </c>
      <c r="P73" s="334">
        <v>24</v>
      </c>
      <c r="Q73" s="332" t="s">
        <v>19</v>
      </c>
      <c r="R73" s="339">
        <f>元!G361</f>
        <v>0</v>
      </c>
    </row>
    <row r="74" spans="1:18" ht="10.5" customHeight="1" x14ac:dyDescent="0.15">
      <c r="A74" s="17"/>
      <c r="B74" s="19"/>
      <c r="C74" s="29">
        <f>元!H209</f>
        <v>0</v>
      </c>
      <c r="D74" s="14"/>
      <c r="E74" s="19"/>
      <c r="F74" s="16">
        <f>元!H240</f>
        <v>0</v>
      </c>
      <c r="G74" s="336"/>
      <c r="H74" s="332"/>
      <c r="I74" s="341">
        <f>元!H270</f>
        <v>0</v>
      </c>
      <c r="J74" s="14"/>
      <c r="K74" s="9"/>
      <c r="L74" s="16">
        <f>元!H301</f>
        <v>0</v>
      </c>
      <c r="M74" s="336"/>
      <c r="N74" s="332"/>
      <c r="O74" s="341">
        <f>元!H332</f>
        <v>0</v>
      </c>
      <c r="P74" s="334"/>
      <c r="Q74" s="340"/>
      <c r="R74" s="341">
        <f>元!H361</f>
        <v>0</v>
      </c>
    </row>
    <row r="75" spans="1:18" ht="10.5" customHeight="1" x14ac:dyDescent="0.15">
      <c r="A75" s="10"/>
      <c r="B75" s="9"/>
      <c r="C75" s="24" t="str">
        <f>元!F210</f>
        <v>３年生実力テスト</v>
      </c>
      <c r="D75" s="366"/>
      <c r="E75" s="332"/>
      <c r="F75" s="367">
        <f>元!F241</f>
        <v>0</v>
      </c>
      <c r="G75" s="14"/>
      <c r="H75" s="12"/>
      <c r="I75" s="16">
        <f>元!F271</f>
        <v>0</v>
      </c>
      <c r="J75" s="10"/>
      <c r="K75" s="12"/>
      <c r="L75" s="11">
        <f>元!F302</f>
        <v>0</v>
      </c>
      <c r="M75" s="334"/>
      <c r="N75" s="338"/>
      <c r="O75" s="355">
        <f>元!F333</f>
        <v>0</v>
      </c>
      <c r="P75" s="10"/>
      <c r="Q75" s="12"/>
      <c r="R75" s="15">
        <f>元!F362</f>
        <v>0</v>
      </c>
    </row>
    <row r="76" spans="1:18" ht="10.5" customHeight="1" x14ac:dyDescent="0.15">
      <c r="A76" s="14">
        <v>25</v>
      </c>
      <c r="B76" s="9" t="s">
        <v>3</v>
      </c>
      <c r="C76" s="29" t="str">
        <f>元!G210</f>
        <v>３年生三者懇談③・４５分日課</v>
      </c>
      <c r="D76" s="334">
        <v>25</v>
      </c>
      <c r="E76" s="332" t="s">
        <v>10</v>
      </c>
      <c r="F76" s="339">
        <f>元!G241</f>
        <v>0</v>
      </c>
      <c r="G76" s="14">
        <v>25</v>
      </c>
      <c r="H76" s="9" t="s">
        <v>12</v>
      </c>
      <c r="I76" s="16">
        <f>元!G271</f>
        <v>0</v>
      </c>
      <c r="J76" s="14">
        <v>25</v>
      </c>
      <c r="K76" s="9" t="s">
        <v>18</v>
      </c>
      <c r="L76" s="16">
        <f>元!G302</f>
        <v>0</v>
      </c>
      <c r="M76" s="334">
        <v>25</v>
      </c>
      <c r="N76" s="332" t="s">
        <v>19</v>
      </c>
      <c r="O76" s="355">
        <f>元!G333</f>
        <v>0</v>
      </c>
      <c r="P76" s="14">
        <v>25</v>
      </c>
      <c r="Q76" s="9" t="s">
        <v>12</v>
      </c>
      <c r="R76" s="15">
        <f>元!G362</f>
        <v>0</v>
      </c>
    </row>
    <row r="77" spans="1:18" ht="10.5" customHeight="1" x14ac:dyDescent="0.15">
      <c r="A77" s="17"/>
      <c r="B77" s="9"/>
      <c r="C77" s="26">
        <f>元!H210</f>
        <v>0</v>
      </c>
      <c r="D77" s="336"/>
      <c r="E77" s="332"/>
      <c r="F77" s="341">
        <f>元!H241</f>
        <v>0</v>
      </c>
      <c r="G77" s="17"/>
      <c r="H77" s="19"/>
      <c r="I77" s="22">
        <f>元!H271</f>
        <v>0</v>
      </c>
      <c r="J77" s="17"/>
      <c r="K77" s="19"/>
      <c r="L77" s="22">
        <f>元!H302</f>
        <v>0</v>
      </c>
      <c r="M77" s="336"/>
      <c r="N77" s="340"/>
      <c r="O77" s="359">
        <f>元!H333</f>
        <v>0</v>
      </c>
      <c r="P77" s="17"/>
      <c r="Q77" s="19"/>
      <c r="R77" s="18">
        <f>元!H362</f>
        <v>0</v>
      </c>
    </row>
    <row r="78" spans="1:18" ht="10.5" customHeight="1" x14ac:dyDescent="0.15">
      <c r="A78" s="10"/>
      <c r="B78" s="12"/>
      <c r="C78" s="29">
        <f>元!F211</f>
        <v>0</v>
      </c>
      <c r="D78" s="334"/>
      <c r="E78" s="338"/>
      <c r="F78" s="355" t="str">
        <f>元!F242</f>
        <v>岐阜県学校保健研究大会</v>
      </c>
      <c r="G78" s="14"/>
      <c r="H78" s="12"/>
      <c r="I78" s="16" t="str">
        <f>元!F272</f>
        <v>２学期終了式(給食なし)</v>
      </c>
      <c r="J78" s="14"/>
      <c r="K78" s="12"/>
      <c r="L78" s="16" t="str">
        <f>元!F303</f>
        <v>PTA授業参観</v>
      </c>
      <c r="M78" s="14"/>
      <c r="N78" s="12"/>
      <c r="O78" s="16">
        <f>元!F334</f>
        <v>0</v>
      </c>
      <c r="P78" s="14"/>
      <c r="Q78" s="12"/>
      <c r="R78" s="15" t="str">
        <f>元!F363</f>
        <v>修了式(給食なし)・離任式</v>
      </c>
    </row>
    <row r="79" spans="1:18" ht="10.5" customHeight="1" x14ac:dyDescent="0.15">
      <c r="A79" s="14">
        <v>26</v>
      </c>
      <c r="B79" s="9" t="s">
        <v>18</v>
      </c>
      <c r="C79" s="29" t="str">
        <f>元!G211</f>
        <v>３年生三者懇談④・４５分日課</v>
      </c>
      <c r="D79" s="334">
        <v>26</v>
      </c>
      <c r="E79" s="332" t="s">
        <v>19</v>
      </c>
      <c r="F79" s="355">
        <f>元!G242</f>
        <v>0</v>
      </c>
      <c r="G79" s="14">
        <v>26</v>
      </c>
      <c r="H79" s="9" t="s">
        <v>1</v>
      </c>
      <c r="I79" s="16" t="str">
        <f>元!G272</f>
        <v>短縮日課</v>
      </c>
      <c r="J79" s="14">
        <v>26</v>
      </c>
      <c r="K79" s="9" t="s">
        <v>9</v>
      </c>
      <c r="L79" s="16">
        <f>元!G303</f>
        <v>0</v>
      </c>
      <c r="M79" s="14">
        <v>26</v>
      </c>
      <c r="N79" s="9" t="s">
        <v>12</v>
      </c>
      <c r="O79" s="16">
        <f>元!G334</f>
        <v>0</v>
      </c>
      <c r="P79" s="14">
        <v>26</v>
      </c>
      <c r="Q79" s="9" t="s">
        <v>37</v>
      </c>
      <c r="R79" s="15">
        <f>元!G363</f>
        <v>0</v>
      </c>
    </row>
    <row r="80" spans="1:18" ht="10.5" customHeight="1" thickBot="1" x14ac:dyDescent="0.2">
      <c r="A80" s="17"/>
      <c r="B80" s="19"/>
      <c r="C80" s="26">
        <f>元!H211</f>
        <v>0</v>
      </c>
      <c r="D80" s="336"/>
      <c r="E80" s="340"/>
      <c r="F80" s="359">
        <f>元!H242</f>
        <v>0</v>
      </c>
      <c r="G80" s="440"/>
      <c r="H80" s="441"/>
      <c r="I80" s="442">
        <f>元!H272</f>
        <v>0</v>
      </c>
      <c r="J80" s="17"/>
      <c r="K80" s="19"/>
      <c r="L80" s="22" t="str">
        <f>元!H303</f>
        <v>青少年育成会議１９：００文セ</v>
      </c>
      <c r="M80" s="14"/>
      <c r="N80" s="19"/>
      <c r="O80" s="16">
        <f>元!H334</f>
        <v>0</v>
      </c>
      <c r="P80" s="419"/>
      <c r="Q80" s="420"/>
      <c r="R80" s="421">
        <f>元!H363</f>
        <v>0</v>
      </c>
    </row>
    <row r="81" spans="1:18" ht="10.5" customHeight="1" thickTop="1" x14ac:dyDescent="0.15">
      <c r="A81" s="10"/>
      <c r="B81" s="12"/>
      <c r="C81" s="29">
        <f>元!F212</f>
        <v>0</v>
      </c>
      <c r="D81" s="14"/>
      <c r="E81" s="9"/>
      <c r="F81" s="16" t="str">
        <f>元!F243</f>
        <v>ひびき合いの日・いじめアンケート②</v>
      </c>
      <c r="G81" s="369"/>
      <c r="H81" s="370"/>
      <c r="I81" s="371" t="str">
        <f>元!F273</f>
        <v>冬季休業日(～1/7)</v>
      </c>
      <c r="J81" s="334"/>
      <c r="K81" s="338"/>
      <c r="L81" s="355" t="str">
        <f>元!F304</f>
        <v>私立高推薦入試①</v>
      </c>
      <c r="M81" s="10"/>
      <c r="N81" s="12"/>
      <c r="O81" s="20">
        <f>元!F335</f>
        <v>0</v>
      </c>
      <c r="P81" s="369"/>
      <c r="Q81" s="370"/>
      <c r="R81" s="384" t="str">
        <f>元!F364</f>
        <v>学年末休業日(～31)</v>
      </c>
    </row>
    <row r="82" spans="1:18" ht="10.5" customHeight="1" x14ac:dyDescent="0.15">
      <c r="A82" s="14">
        <v>27</v>
      </c>
      <c r="B82" s="9" t="s">
        <v>9</v>
      </c>
      <c r="C82" s="29" t="str">
        <f>元!G212</f>
        <v>３年生三者懇談⑤・４５分日課</v>
      </c>
      <c r="D82" s="14">
        <v>27</v>
      </c>
      <c r="E82" s="9" t="s">
        <v>12</v>
      </c>
      <c r="F82" s="16" t="str">
        <f>元!G243</f>
        <v>短縮日課　</v>
      </c>
      <c r="G82" s="369">
        <v>27</v>
      </c>
      <c r="H82" s="370" t="s">
        <v>3</v>
      </c>
      <c r="I82" s="371">
        <f>元!G273</f>
        <v>0</v>
      </c>
      <c r="J82" s="334">
        <v>27</v>
      </c>
      <c r="K82" s="332" t="s">
        <v>38</v>
      </c>
      <c r="L82" s="355">
        <f>元!G304</f>
        <v>0</v>
      </c>
      <c r="M82" s="14">
        <v>27</v>
      </c>
      <c r="N82" s="9" t="s">
        <v>37</v>
      </c>
      <c r="O82" s="21">
        <f>元!G335</f>
        <v>0</v>
      </c>
      <c r="P82" s="369">
        <v>27</v>
      </c>
      <c r="Q82" s="370" t="s">
        <v>3</v>
      </c>
      <c r="R82" s="384">
        <f>元!G364</f>
        <v>0</v>
      </c>
    </row>
    <row r="83" spans="1:18" ht="10.5" customHeight="1" x14ac:dyDescent="0.15">
      <c r="A83" s="17"/>
      <c r="B83" s="19"/>
      <c r="C83" s="26">
        <f>元!H212</f>
        <v>0</v>
      </c>
      <c r="D83" s="17"/>
      <c r="E83" s="9"/>
      <c r="F83" s="22" t="str">
        <f>元!H243</f>
        <v>三者懇談①　</v>
      </c>
      <c r="G83" s="372"/>
      <c r="H83" s="370"/>
      <c r="I83" s="373">
        <f>元!H273</f>
        <v>0</v>
      </c>
      <c r="J83" s="336"/>
      <c r="K83" s="340"/>
      <c r="L83" s="359">
        <f>元!H304</f>
        <v>0</v>
      </c>
      <c r="M83" s="17"/>
      <c r="N83" s="19"/>
      <c r="O83" s="23">
        <f>元!H335</f>
        <v>0</v>
      </c>
      <c r="P83" s="372"/>
      <c r="Q83" s="377"/>
      <c r="R83" s="385">
        <f>元!H364</f>
        <v>0</v>
      </c>
    </row>
    <row r="84" spans="1:18" ht="10.5" customHeight="1" x14ac:dyDescent="0.15">
      <c r="A84" s="331"/>
      <c r="B84" s="338"/>
      <c r="C84" s="357" t="str">
        <f>元!F213</f>
        <v>子ども会連合会役員会</v>
      </c>
      <c r="D84" s="14"/>
      <c r="E84" s="12"/>
      <c r="F84" s="16" t="str">
        <f>元!F244</f>
        <v>三者懇談②短縮日課</v>
      </c>
      <c r="G84" s="345"/>
      <c r="H84" s="348"/>
      <c r="I84" s="477" t="str">
        <f>元!F274</f>
        <v>学校閉庁日</v>
      </c>
      <c r="J84" s="334"/>
      <c r="K84" s="338"/>
      <c r="L84" s="429" t="str">
        <f>元!F305</f>
        <v>私立高推薦入試②</v>
      </c>
      <c r="M84" s="12"/>
      <c r="N84" s="12"/>
      <c r="O84" s="20">
        <f>元!F336</f>
        <v>0</v>
      </c>
      <c r="P84" s="369"/>
      <c r="Q84" s="370"/>
      <c r="R84" s="384">
        <f>元!F365</f>
        <v>0</v>
      </c>
    </row>
    <row r="85" spans="1:18" ht="10.5" customHeight="1" x14ac:dyDescent="0.15">
      <c r="A85" s="334">
        <v>28</v>
      </c>
      <c r="B85" s="332" t="s">
        <v>10</v>
      </c>
      <c r="C85" s="357">
        <f>元!G213</f>
        <v>0</v>
      </c>
      <c r="D85" s="14">
        <v>28</v>
      </c>
      <c r="E85" s="9" t="s">
        <v>1</v>
      </c>
      <c r="F85" s="16">
        <f>元!G244</f>
        <v>0</v>
      </c>
      <c r="G85" s="345">
        <v>28</v>
      </c>
      <c r="H85" s="343" t="s">
        <v>18</v>
      </c>
      <c r="I85" s="477">
        <f>元!G274</f>
        <v>0</v>
      </c>
      <c r="J85" s="334">
        <v>28</v>
      </c>
      <c r="K85" s="332" t="s">
        <v>19</v>
      </c>
      <c r="L85" s="355">
        <f>元!G305</f>
        <v>0</v>
      </c>
      <c r="M85" s="9">
        <v>28</v>
      </c>
      <c r="N85" s="9" t="s">
        <v>3</v>
      </c>
      <c r="O85" s="21">
        <f>元!G336</f>
        <v>0</v>
      </c>
      <c r="P85" s="369">
        <v>28</v>
      </c>
      <c r="Q85" s="370" t="s">
        <v>17</v>
      </c>
      <c r="R85" s="384">
        <f>元!G365</f>
        <v>0</v>
      </c>
    </row>
    <row r="86" spans="1:18" ht="10.5" customHeight="1" x14ac:dyDescent="0.15">
      <c r="A86" s="334"/>
      <c r="B86" s="340"/>
      <c r="C86" s="357">
        <f>元!H213</f>
        <v>0</v>
      </c>
      <c r="D86" s="14"/>
      <c r="E86" s="19"/>
      <c r="F86" s="16">
        <f>元!H244</f>
        <v>0</v>
      </c>
      <c r="G86" s="345"/>
      <c r="H86" s="351"/>
      <c r="I86" s="477">
        <f>元!H274</f>
        <v>0</v>
      </c>
      <c r="J86" s="336"/>
      <c r="K86" s="340"/>
      <c r="L86" s="359">
        <f>元!H305</f>
        <v>0</v>
      </c>
      <c r="M86" s="19"/>
      <c r="N86" s="19"/>
      <c r="O86" s="23">
        <f>元!H336</f>
        <v>0</v>
      </c>
      <c r="P86" s="369"/>
      <c r="Q86" s="377"/>
      <c r="R86" s="385">
        <f>元!H365</f>
        <v>0</v>
      </c>
    </row>
    <row r="87" spans="1:18" ht="10.5" customHeight="1" x14ac:dyDescent="0.15">
      <c r="A87" s="331"/>
      <c r="B87" s="338"/>
      <c r="C87" s="363">
        <f>元!F214</f>
        <v>0</v>
      </c>
      <c r="D87" s="10"/>
      <c r="E87" s="12"/>
      <c r="F87" s="11" t="str">
        <f>元!F245</f>
        <v>三者懇談③短縮日課</v>
      </c>
      <c r="G87" s="342"/>
      <c r="H87" s="348"/>
      <c r="I87" s="478" t="str">
        <f>元!F275</f>
        <v>学校閉庁日　仕事納め</v>
      </c>
      <c r="J87" s="69"/>
      <c r="K87" s="12"/>
      <c r="L87" s="57">
        <f>元!F306</f>
        <v>0</v>
      </c>
      <c r="M87" s="12"/>
      <c r="N87" s="12"/>
      <c r="O87" s="20"/>
      <c r="P87" s="374"/>
      <c r="Q87" s="375"/>
      <c r="R87" s="383">
        <f>元!F366</f>
        <v>0</v>
      </c>
    </row>
    <row r="88" spans="1:18" ht="10.5" customHeight="1" x14ac:dyDescent="0.15">
      <c r="A88" s="334">
        <v>29</v>
      </c>
      <c r="B88" s="332" t="s">
        <v>19</v>
      </c>
      <c r="C88" s="355">
        <f>元!G214</f>
        <v>0</v>
      </c>
      <c r="D88" s="14">
        <v>29</v>
      </c>
      <c r="E88" s="9" t="s">
        <v>3</v>
      </c>
      <c r="F88" s="16">
        <f>元!G245</f>
        <v>0</v>
      </c>
      <c r="G88" s="345">
        <v>29</v>
      </c>
      <c r="H88" s="343" t="s">
        <v>9</v>
      </c>
      <c r="I88" s="479">
        <f>元!G275</f>
        <v>0</v>
      </c>
      <c r="J88" s="69">
        <v>29</v>
      </c>
      <c r="K88" s="9" t="s">
        <v>13</v>
      </c>
      <c r="L88" s="16">
        <f>元!G306</f>
        <v>0</v>
      </c>
      <c r="M88" s="9">
        <v>29</v>
      </c>
      <c r="N88" s="9" t="s">
        <v>204</v>
      </c>
      <c r="O88" s="21">
        <f>元!G340</f>
        <v>0</v>
      </c>
      <c r="P88" s="369">
        <v>29</v>
      </c>
      <c r="Q88" s="370" t="s">
        <v>9</v>
      </c>
      <c r="R88" s="384">
        <f>元!G366</f>
        <v>0</v>
      </c>
    </row>
    <row r="89" spans="1:18" ht="10.5" customHeight="1" x14ac:dyDescent="0.15">
      <c r="A89" s="336"/>
      <c r="B89" s="340"/>
      <c r="C89" s="359">
        <f>元!H214</f>
        <v>0</v>
      </c>
      <c r="D89" s="17"/>
      <c r="E89" s="19"/>
      <c r="F89" s="22">
        <f>元!H245</f>
        <v>0</v>
      </c>
      <c r="G89" s="347"/>
      <c r="H89" s="351"/>
      <c r="I89" s="480">
        <f>元!H275</f>
        <v>0</v>
      </c>
      <c r="J89" s="72"/>
      <c r="K89" s="19"/>
      <c r="L89" s="22">
        <f>元!H306</f>
        <v>0</v>
      </c>
      <c r="M89" s="19"/>
      <c r="N89" s="19"/>
      <c r="O89" s="23">
        <f>元!H340</f>
        <v>0</v>
      </c>
      <c r="P89" s="372"/>
      <c r="Q89" s="377"/>
      <c r="R89" s="385">
        <f>元!H366</f>
        <v>0</v>
      </c>
    </row>
    <row r="90" spans="1:18" ht="10.5" customHeight="1" x14ac:dyDescent="0.15">
      <c r="A90" s="10"/>
      <c r="B90" s="12"/>
      <c r="C90" s="20">
        <f>元!F215</f>
        <v>0</v>
      </c>
      <c r="D90" s="8"/>
      <c r="E90" s="12"/>
      <c r="F90" s="34" t="str">
        <f>元!F246</f>
        <v>三者懇談④短縮日課</v>
      </c>
      <c r="G90" s="455"/>
      <c r="H90" s="456"/>
      <c r="I90" s="463" t="str">
        <f>元!F276</f>
        <v>年末年始休業日</v>
      </c>
      <c r="J90" s="10"/>
      <c r="K90" s="12"/>
      <c r="L90" s="20">
        <f>元!F307</f>
        <v>0</v>
      </c>
      <c r="M90" s="35"/>
      <c r="N90" s="35"/>
      <c r="O90" s="36"/>
      <c r="P90" s="331"/>
      <c r="Q90" s="338"/>
      <c r="R90" s="365">
        <f>元!F367</f>
        <v>0</v>
      </c>
    </row>
    <row r="91" spans="1:18" ht="10.5" customHeight="1" x14ac:dyDescent="0.15">
      <c r="A91" s="14">
        <v>30</v>
      </c>
      <c r="B91" s="9" t="s">
        <v>13</v>
      </c>
      <c r="C91" s="21" t="str">
        <f>元!G215</f>
        <v>３年生三者懇談⑥</v>
      </c>
      <c r="D91" s="14">
        <v>30</v>
      </c>
      <c r="E91" s="9" t="s">
        <v>17</v>
      </c>
      <c r="F91" s="15">
        <f>元!G246</f>
        <v>0</v>
      </c>
      <c r="G91" s="458">
        <v>30</v>
      </c>
      <c r="H91" s="459" t="s">
        <v>38</v>
      </c>
      <c r="I91" s="464">
        <f>元!G276</f>
        <v>0</v>
      </c>
      <c r="J91" s="14">
        <v>30</v>
      </c>
      <c r="K91" s="9" t="s">
        <v>37</v>
      </c>
      <c r="L91" s="21">
        <f>元!G307</f>
        <v>0</v>
      </c>
      <c r="M91" s="35"/>
      <c r="N91" s="35"/>
      <c r="O91" s="36"/>
      <c r="P91" s="334">
        <v>30</v>
      </c>
      <c r="Q91" s="332" t="s">
        <v>38</v>
      </c>
      <c r="R91" s="339">
        <f>元!G367</f>
        <v>0</v>
      </c>
    </row>
    <row r="92" spans="1:18" ht="10.5" customHeight="1" x14ac:dyDescent="0.15">
      <c r="A92" s="17"/>
      <c r="B92" s="19"/>
      <c r="C92" s="23">
        <f>元!H215</f>
        <v>0</v>
      </c>
      <c r="D92" s="17"/>
      <c r="E92" s="19"/>
      <c r="F92" s="18">
        <f>元!H246</f>
        <v>0</v>
      </c>
      <c r="G92" s="461"/>
      <c r="H92" s="462"/>
      <c r="I92" s="465">
        <f>元!H276</f>
        <v>0</v>
      </c>
      <c r="J92" s="17"/>
      <c r="K92" s="19"/>
      <c r="L92" s="23">
        <f>元!H307</f>
        <v>0</v>
      </c>
      <c r="M92" s="35"/>
      <c r="N92" s="35"/>
      <c r="O92" s="36"/>
      <c r="P92" s="336"/>
      <c r="Q92" s="340"/>
      <c r="R92" s="341">
        <f>元!H367</f>
        <v>0</v>
      </c>
    </row>
    <row r="93" spans="1:18" ht="10.5" customHeight="1" x14ac:dyDescent="0.15">
      <c r="A93" s="12"/>
      <c r="B93" s="12"/>
      <c r="C93" s="20">
        <f>元!F216</f>
        <v>0</v>
      </c>
      <c r="D93" s="35"/>
      <c r="E93" s="35"/>
      <c r="F93" s="36"/>
      <c r="G93" s="456"/>
      <c r="H93" s="456"/>
      <c r="I93" s="466" t="str">
        <f>元!F277</f>
        <v>年末年始休業日</v>
      </c>
      <c r="J93" s="12"/>
      <c r="K93" s="12"/>
      <c r="L93" s="20">
        <f>元!F308</f>
        <v>0</v>
      </c>
      <c r="M93" s="35"/>
      <c r="N93" s="35"/>
      <c r="O93" s="36"/>
      <c r="P93" s="338"/>
      <c r="Q93" s="338"/>
      <c r="R93" s="365">
        <f>元!F368</f>
        <v>0</v>
      </c>
    </row>
    <row r="94" spans="1:18" ht="10.5" customHeight="1" x14ac:dyDescent="0.15">
      <c r="A94" s="9">
        <v>31</v>
      </c>
      <c r="B94" s="9" t="s">
        <v>37</v>
      </c>
      <c r="C94" s="21">
        <f>元!G216</f>
        <v>0</v>
      </c>
      <c r="D94" s="35"/>
      <c r="E94" s="35"/>
      <c r="F94" s="36"/>
      <c r="G94" s="459">
        <v>31</v>
      </c>
      <c r="H94" s="459" t="s">
        <v>11</v>
      </c>
      <c r="I94" s="467">
        <f>元!G277</f>
        <v>0</v>
      </c>
      <c r="J94" s="9">
        <v>31</v>
      </c>
      <c r="K94" s="9" t="s">
        <v>3</v>
      </c>
      <c r="L94" s="21">
        <f>元!G308</f>
        <v>0</v>
      </c>
      <c r="M94" s="35"/>
      <c r="N94" s="35"/>
      <c r="O94" s="36"/>
      <c r="P94" s="332">
        <v>31</v>
      </c>
      <c r="Q94" s="332" t="s">
        <v>11</v>
      </c>
      <c r="R94" s="339">
        <f>元!G368</f>
        <v>0</v>
      </c>
    </row>
    <row r="95" spans="1:18" ht="10.5" customHeight="1" x14ac:dyDescent="0.15">
      <c r="A95" s="19"/>
      <c r="B95" s="19"/>
      <c r="C95" s="23">
        <f>元!H216</f>
        <v>0</v>
      </c>
      <c r="D95" s="35"/>
      <c r="E95" s="35"/>
      <c r="F95" s="36"/>
      <c r="G95" s="462"/>
      <c r="H95" s="462"/>
      <c r="I95" s="468">
        <f>元!H277</f>
        <v>0</v>
      </c>
      <c r="J95" s="19"/>
      <c r="K95" s="19"/>
      <c r="L95" s="23">
        <f>元!H308</f>
        <v>0</v>
      </c>
      <c r="M95" s="35"/>
      <c r="N95" s="35"/>
      <c r="O95" s="36"/>
      <c r="P95" s="340"/>
      <c r="Q95" s="340"/>
      <c r="R95" s="341">
        <f>元!H368</f>
        <v>0</v>
      </c>
    </row>
    <row r="96" spans="1:18" ht="7.5" customHeight="1" x14ac:dyDescent="0.15">
      <c r="A96" s="37"/>
      <c r="B96" s="37"/>
      <c r="C96" s="38"/>
      <c r="D96" s="37"/>
      <c r="E96" s="37"/>
      <c r="F96" s="38"/>
      <c r="G96" s="37"/>
      <c r="H96" s="37"/>
      <c r="I96" s="38"/>
      <c r="J96" s="37"/>
      <c r="K96" s="37"/>
      <c r="L96" s="38"/>
      <c r="M96" s="37"/>
      <c r="N96" s="37"/>
      <c r="O96" s="38"/>
      <c r="P96" s="37"/>
      <c r="Q96" s="37"/>
      <c r="R96" s="38"/>
    </row>
    <row r="97" spans="1:18" x14ac:dyDescent="0.15">
      <c r="A97" s="37"/>
      <c r="B97" s="37"/>
      <c r="C97" s="38"/>
      <c r="D97" s="37"/>
      <c r="E97" s="37"/>
      <c r="F97" s="38"/>
      <c r="G97" s="37"/>
      <c r="H97" s="37"/>
      <c r="I97" s="38"/>
      <c r="J97" s="37"/>
      <c r="K97" s="37"/>
      <c r="L97" s="38"/>
      <c r="M97" s="37"/>
      <c r="N97" s="37"/>
      <c r="O97" s="38"/>
      <c r="P97" s="37"/>
      <c r="Q97" s="37"/>
      <c r="R97" s="38"/>
    </row>
  </sheetData>
  <mergeCells count="2">
    <mergeCell ref="P1:Q1"/>
    <mergeCell ref="A1:K1"/>
  </mergeCells>
  <phoneticPr fontId="1"/>
  <printOptions horizontalCentered="1" verticalCentered="1"/>
  <pageMargins left="0.19685039370078741" right="0.19685039370078741" top="0.39370078740157483" bottom="0.19685039370078741" header="0" footer="0"/>
  <pageSetup paperSize="9"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元</vt:lpstr>
      <vt:lpstr>R5 前期</vt:lpstr>
      <vt:lpstr>R5 後期</vt:lpstr>
      <vt:lpstr>'R5 後期'!Print_Area</vt:lpstr>
      <vt:lpstr>'R5 前期'!Print_Area</vt:lpstr>
      <vt:lpstr>元!Print_Titles</vt:lpstr>
    </vt:vector>
  </TitlesOfParts>
  <Company>中津川市教育委員会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中津川市</dc:creator>
  <cp:lastModifiedBy>ee63319</cp:lastModifiedBy>
  <cp:lastPrinted>2023-04-14T11:04:35Z</cp:lastPrinted>
  <dcterms:created xsi:type="dcterms:W3CDTF">2013-07-04T07:18:37Z</dcterms:created>
  <dcterms:modified xsi:type="dcterms:W3CDTF">2023-04-25T09:26:36Z</dcterms:modified>
</cp:coreProperties>
</file>